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novation Checklist" sheetId="1" r:id="rId3"/>
    <sheet state="visible" name="ID Lists" sheetId="2" r:id="rId4"/>
    <sheet state="visible" name="Schedule" sheetId="3" r:id="rId5"/>
    <sheet state="visible" name="Budget estimator" sheetId="4" r:id="rId6"/>
    <sheet state="visible" name="Detailed budget" sheetId="5" r:id="rId7"/>
    <sheet state="visible" name="Supplier" sheetId="6" r:id="rId8"/>
  </sheets>
  <definedNames>
    <definedName name="TotalBudget">'Budget estimator'!$C$5</definedName>
    <definedName hidden="1" localSheetId="0" name="_xlnm._FilterDatabase">'Renovation Checklist'!$B$5:$F$50</definedName>
  </definedNames>
  <calcPr/>
</workbook>
</file>

<file path=xl/sharedStrings.xml><?xml version="1.0" encoding="utf-8"?>
<sst xmlns="http://schemas.openxmlformats.org/spreadsheetml/2006/main" count="189" uniqueCount="112">
  <si>
    <t>Renovation Checklist</t>
  </si>
  <si>
    <t>#</t>
  </si>
  <si>
    <t>To do</t>
  </si>
  <si>
    <t>Due date</t>
  </si>
  <si>
    <t>Progress</t>
  </si>
  <si>
    <t>Notes</t>
  </si>
  <si>
    <t>Find your perfect Interior Design Firm</t>
  </si>
  <si>
    <t>Done</t>
  </si>
  <si>
    <t>Layout Design</t>
  </si>
  <si>
    <t>Today</t>
  </si>
  <si>
    <t>In progress</t>
  </si>
  <si>
    <t>Electrical System</t>
  </si>
  <si>
    <t>Not started</t>
  </si>
  <si>
    <t>Plumbing System</t>
  </si>
  <si>
    <t>Living Room Design</t>
  </si>
  <si>
    <t>Bathroom Design</t>
  </si>
  <si>
    <t>Kitchen Design</t>
  </si>
  <si>
    <t>Room Design</t>
  </si>
  <si>
    <t>Gather favourite finishes, materials, products and appliances</t>
  </si>
  <si>
    <t>Getting Quotes</t>
  </si>
  <si>
    <t>Create a budget</t>
  </si>
  <si>
    <t>Meet Interior Designers</t>
  </si>
  <si>
    <t>Order Prime Cost Items</t>
  </si>
  <si>
    <t>Toilet, hand basins, sinks, taps, showers, baths etc</t>
  </si>
  <si>
    <t>Housing &amp; Development Board (HDB) Approval</t>
  </si>
  <si>
    <t>Get A Final Quotes</t>
  </si>
  <si>
    <t>Select an Interior Designer</t>
  </si>
  <si>
    <t>Order Fittings And Appliances</t>
  </si>
  <si>
    <t>Stay On Track</t>
  </si>
  <si>
    <t>Defect Period</t>
  </si>
  <si>
    <t>Interior Designer List</t>
  </si>
  <si>
    <t>List roles that can be done by friends or professionals...</t>
  </si>
  <si>
    <t>Name</t>
  </si>
  <si>
    <t>Role</t>
  </si>
  <si>
    <t>Phone #</t>
  </si>
  <si>
    <t>Email</t>
  </si>
  <si>
    <t>Website</t>
  </si>
  <si>
    <t>Quote Cost</t>
  </si>
  <si>
    <t>Edwin Fong</t>
  </si>
  <si>
    <t>Interior Designer</t>
  </si>
  <si>
    <t>65-64935188</t>
  </si>
  <si>
    <t>idea@earthid.sg</t>
  </si>
  <si>
    <t>www.earthid.sg</t>
  </si>
  <si>
    <t>Renovation Package</t>
  </si>
  <si>
    <t>Renovation - Schedule</t>
  </si>
  <si>
    <t>Date</t>
  </si>
  <si>
    <t>Item</t>
  </si>
  <si>
    <t>19/02</t>
  </si>
  <si>
    <t>Budget Estimator</t>
  </si>
  <si>
    <t>Enter your estimates for each category below. You can add, remove, or customize any categories that don't apply.</t>
  </si>
  <si>
    <t>Totals will be calculated for you automatically. 'Actual' amounts are pulled from the 'Detailed budget' tab.</t>
  </si>
  <si>
    <t>Total budget:</t>
  </si>
  <si>
    <t>Estimate</t>
  </si>
  <si>
    <t>Actual</t>
  </si>
  <si>
    <t>% of budget</t>
  </si>
  <si>
    <t>Totals</t>
  </si>
  <si>
    <t>Coffee Table</t>
  </si>
  <si>
    <t>Dining Table</t>
  </si>
  <si>
    <t>Dining Set</t>
  </si>
  <si>
    <t>Kitchen Sink</t>
  </si>
  <si>
    <t>Samsung Fridge</t>
  </si>
  <si>
    <t>Washing Machine</t>
  </si>
  <si>
    <t>Clothes Hanger</t>
  </si>
  <si>
    <t>Makeup Mirror</t>
  </si>
  <si>
    <t>Airconditioner</t>
  </si>
  <si>
    <t>Decoration</t>
  </si>
  <si>
    <t xml:space="preserve">Cooker &amp; Hood </t>
  </si>
  <si>
    <t>Entertainment</t>
  </si>
  <si>
    <t>Toilet Set</t>
  </si>
  <si>
    <t>Misc</t>
  </si>
  <si>
    <t>Custom category 1</t>
  </si>
  <si>
    <t>Custom category 2</t>
  </si>
  <si>
    <t>Custom category 3</t>
  </si>
  <si>
    <t>Detailed Budget</t>
  </si>
  <si>
    <t>After filling out the 'Budget estimator' tab, plan and track a more detailed breakdown by filling out the 'Estimated' and 'Actual' amounts here.
The 'Planned budget' , 'Estimated total', and 'Actual total' will automatically calculate for you.</t>
  </si>
  <si>
    <t>Estimated</t>
  </si>
  <si>
    <t>Glass Top</t>
  </si>
  <si>
    <t>Table</t>
  </si>
  <si>
    <t>Planned budget</t>
  </si>
  <si>
    <t>Estimated total</t>
  </si>
  <si>
    <t>Actual total</t>
  </si>
  <si>
    <t>Parking/transportation</t>
  </si>
  <si>
    <t>Utensil</t>
  </si>
  <si>
    <t>Bowl &amp; Plate</t>
  </si>
  <si>
    <t>Water Tap</t>
  </si>
  <si>
    <t>Piping</t>
  </si>
  <si>
    <t>Wired Holder</t>
  </si>
  <si>
    <t>Fridge</t>
  </si>
  <si>
    <t>Wine Chiller</t>
  </si>
  <si>
    <t>Washer</t>
  </si>
  <si>
    <t>Dryer</t>
  </si>
  <si>
    <t>Expandable Hanger</t>
  </si>
  <si>
    <t>Mirror</t>
  </si>
  <si>
    <t>Daikin Aircon</t>
  </si>
  <si>
    <t>Mitsubishi Aircon</t>
  </si>
  <si>
    <t>Flower Wall</t>
  </si>
  <si>
    <t>Cooker</t>
  </si>
  <si>
    <t>Hood</t>
  </si>
  <si>
    <t>61"TV</t>
  </si>
  <si>
    <t>Sound System</t>
  </si>
  <si>
    <t>Projector</t>
  </si>
  <si>
    <t>Sink</t>
  </si>
  <si>
    <t>Tub</t>
  </si>
  <si>
    <t>Coordinator</t>
  </si>
  <si>
    <t>Misc. items</t>
  </si>
  <si>
    <t>Supplier List</t>
  </si>
  <si>
    <t>Phone</t>
  </si>
  <si>
    <t>Price</t>
  </si>
  <si>
    <t>Transport</t>
  </si>
  <si>
    <t>Total cost</t>
  </si>
  <si>
    <t>Supplier 1</t>
  </si>
  <si>
    <t>website.com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</si>
</sst>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&quot;/&quot;d"/>
    <numFmt numFmtId="165" formatCode="mmm&quot; &quot;d"/>
    <numFmt numFmtId="166" formatCode="&quot;$&quot;#,##0"/>
    <numFmt numFmtId="167" formatCode="m&quot;/&quot;d&quot;/&quot;yy"/>
  </numFmts>
  <fonts count="45">
    <font>
      <sz val="10.0"/>
      <color rgb="FF000000"/>
      <name val="Arial"/>
    </font>
    <font>
      <sz val="10.0"/>
      <name val="Lato"/>
    </font>
    <font>
      <sz val="10.0"/>
      <name val="Arial"/>
    </font>
    <font>
      <sz val="30.0"/>
      <color rgb="FF689F38"/>
      <name val="Arial"/>
    </font>
    <font>
      <i/>
      <sz val="10.0"/>
      <name val="Arial"/>
    </font>
    <font>
      <b/>
      <sz val="10.0"/>
      <color rgb="FF0B8043"/>
      <name val="Arial"/>
    </font>
    <font>
      <sz val="10.0"/>
      <color rgb="FF666666"/>
      <name val="Arial"/>
    </font>
    <font>
      <i/>
      <sz val="10.0"/>
      <color rgb="FF666666"/>
      <name val="Arial"/>
    </font>
    <font>
      <sz val="10.0"/>
      <color rgb="FF666666"/>
      <name val="Lato"/>
    </font>
    <font>
      <i/>
      <sz val="10.0"/>
      <color rgb="FF999999"/>
      <name val="Lato"/>
    </font>
    <font>
      <i/>
      <sz val="10.0"/>
      <color rgb="FFB7B7B7"/>
      <name val="Arial"/>
    </font>
    <font>
      <i/>
      <sz val="10.0"/>
      <color rgb="FF767676"/>
      <name val="Arial"/>
    </font>
    <font>
      <sz val="10.0"/>
      <color rgb="FF0B8043"/>
      <name val="Arial"/>
    </font>
    <font>
      <u/>
      <sz val="10.0"/>
      <color rgb="FF666666"/>
      <name val="Arial"/>
    </font>
    <font>
      <i/>
      <sz val="10.0"/>
      <color rgb="FF999999"/>
      <name val="Arial"/>
    </font>
    <font>
      <sz val="10.0"/>
      <color rgb="FF689F38"/>
      <name val="Arial"/>
    </font>
    <font>
      <sz val="10.0"/>
      <color rgb="FF767676"/>
      <name val="Arial"/>
    </font>
    <font>
      <sz val="10.0"/>
      <color rgb="FF434343"/>
      <name val="Arial"/>
    </font>
    <font>
      <sz val="10.0"/>
      <color rgb="FFEF6C00"/>
      <name val="Arial"/>
    </font>
    <font>
      <sz val="30.0"/>
      <color rgb="FFEF6C00"/>
      <name val="Arial"/>
    </font>
    <font>
      <sz val="10.0"/>
      <color rgb="FF795548"/>
      <name val="Arial"/>
    </font>
    <font>
      <b/>
      <sz val="10.0"/>
      <color rgb="FF434343"/>
      <name val="Arial"/>
    </font>
    <font>
      <name val="Arial"/>
    </font>
    <font>
      <b/>
      <sz val="10.0"/>
      <color rgb="FF795548"/>
      <name val="Arial"/>
    </font>
    <font>
      <sz val="10.0"/>
      <color rgb="FFB45F06"/>
      <name val="Arial"/>
    </font>
    <font>
      <b/>
      <i/>
      <sz val="10.0"/>
      <color rgb="FFB45F06"/>
      <name val="Arial"/>
    </font>
    <font>
      <i/>
      <sz val="10.0"/>
      <color rgb="FFB45F06"/>
      <name val="Arial"/>
    </font>
    <font>
      <i/>
      <sz val="10.0"/>
      <color rgb="FF795548"/>
      <name val="Arial"/>
    </font>
    <font>
      <sz val="10.0"/>
      <color rgb="FF434343"/>
      <name val="Lato"/>
    </font>
    <font>
      <sz val="10.0"/>
      <color rgb="FF795548"/>
      <name val="Lato"/>
    </font>
    <font>
      <i/>
      <sz val="23.0"/>
      <color rgb="FFEF6C00"/>
      <name val="Arial"/>
    </font>
    <font>
      <i/>
      <sz val="10.0"/>
      <color rgb="FF434343"/>
      <name val="Arial"/>
    </font>
    <font>
      <i/>
      <sz val="18.0"/>
      <color rgb="FF767676"/>
      <name val="Arial"/>
    </font>
    <font>
      <sz val="20.0"/>
      <color rgb="FFEF6C00"/>
      <name val="Arial"/>
    </font>
    <font>
      <b/>
      <sz val="10.0"/>
      <color rgb="FFB45F06"/>
      <name val="Arial"/>
    </font>
    <font>
      <sz val="20.0"/>
      <color rgb="FF767676"/>
      <name val="Arial"/>
    </font>
    <font>
      <name val="Lato"/>
    </font>
    <font>
      <color rgb="FF9C27B0"/>
      <name val="Arial"/>
    </font>
    <font>
      <sz val="30.0"/>
      <color rgb="FF9C27B0"/>
      <name val="Arial"/>
    </font>
    <font>
      <sz val="24.0"/>
      <color rgb="FF9C27B0"/>
      <name val="Arial"/>
    </font>
    <font>
      <color rgb="FF7B1FA2"/>
      <name val="Arial"/>
    </font>
    <font>
      <b/>
      <color rgb="FF7B1FA2"/>
      <name val="Arial"/>
    </font>
    <font>
      <b/>
      <i/>
      <color rgb="FF7B1FA2"/>
      <name val="Arial"/>
    </font>
    <font>
      <u/>
      <sz val="10.0"/>
      <color rgb="FF666666"/>
      <name val="Arial"/>
    </font>
    <font>
      <sz val="10.0"/>
      <color rgb="FF7B1FA2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89F38"/>
        <bgColor rgb="FF689F3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57C00"/>
        <bgColor rgb="FFF57C00"/>
      </patternFill>
    </fill>
    <fill>
      <patternFill patternType="solid">
        <fgColor rgb="FF7B1FA2"/>
        <bgColor rgb="FF7B1FA2"/>
      </patternFill>
    </fill>
  </fills>
  <borders count="8">
    <border/>
    <border>
      <bottom style="thin">
        <color rgb="FFEFEFEF"/>
      </bottom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</border>
    <border>
      <top style="thin">
        <color rgb="FFD9D9D9"/>
      </top>
      <bottom style="thin">
        <color rgb="FFD9D9D9"/>
      </bottom>
    </border>
    <border>
      <bottom style="thin">
        <color rgb="FFCCCCCC"/>
      </bottom>
    </border>
    <border>
      <bottom style="thin">
        <color rgb="FFB7B7B7"/>
      </bottom>
    </border>
  </borders>
  <cellStyleXfs count="1">
    <xf borderId="0" fillId="0" fontId="0" numFmtId="0" applyAlignment="1" applyFont="1"/>
  </cellStyleXfs>
  <cellXfs count="1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left" readingOrder="0" vertical="bottom"/>
    </xf>
    <xf borderId="0" fillId="0" fontId="4" numFmtId="0" xfId="0" applyAlignment="1" applyFont="1">
      <alignment horizontal="right" readingOrder="0" shrinkToFit="0" vertical="bottom" wrapText="0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center"/>
    </xf>
    <xf borderId="2" fillId="0" fontId="5" numFmtId="0" xfId="0" applyAlignment="1" applyBorder="1" applyFont="1">
      <alignment readingOrder="0" vertical="center"/>
    </xf>
    <xf borderId="2" fillId="0" fontId="5" numFmtId="0" xfId="0" applyAlignment="1" applyBorder="1" applyFont="1">
      <alignment vertical="center"/>
    </xf>
    <xf borderId="3" fillId="0" fontId="5" numFmtId="0" xfId="0" applyAlignment="1" applyBorder="1" applyFont="1">
      <alignment vertical="center"/>
    </xf>
    <xf borderId="4" fillId="0" fontId="5" numFmtId="0" xfId="0" applyAlignment="1" applyBorder="1" applyFont="1">
      <alignment vertical="center"/>
    </xf>
    <xf borderId="2" fillId="3" fontId="2" numFmtId="0" xfId="0" applyAlignment="1" applyBorder="1" applyFill="1" applyFont="1">
      <alignment readingOrder="0" vertical="center"/>
    </xf>
    <xf borderId="2" fillId="3" fontId="6" numFmtId="164" xfId="0" applyAlignment="1" applyBorder="1" applyFont="1" applyNumberFormat="1">
      <alignment horizontal="left" readingOrder="0" vertical="center"/>
    </xf>
    <xf borderId="2" fillId="3" fontId="6" numFmtId="0" xfId="0" applyAlignment="1" applyBorder="1" applyFont="1">
      <alignment readingOrder="0" vertical="center"/>
    </xf>
    <xf borderId="0" fillId="3" fontId="7" numFmtId="0" xfId="0" applyAlignment="1" applyFont="1">
      <alignment horizontal="left" readingOrder="0" shrinkToFit="0" vertical="center" wrapText="1"/>
    </xf>
    <xf borderId="2" fillId="4" fontId="2" numFmtId="0" xfId="0" applyAlignment="1" applyBorder="1" applyFill="1" applyFont="1">
      <alignment readingOrder="0" vertical="center"/>
    </xf>
    <xf borderId="2" fillId="4" fontId="6" numFmtId="0" xfId="0" applyAlignment="1" applyBorder="1" applyFont="1">
      <alignment horizontal="left" readingOrder="0" vertical="center"/>
    </xf>
    <xf borderId="2" fillId="4" fontId="6" numFmtId="0" xfId="0" applyAlignment="1" applyBorder="1" applyFont="1">
      <alignment readingOrder="0" vertical="center"/>
    </xf>
    <xf borderId="0" fillId="4" fontId="7" numFmtId="0" xfId="0" applyAlignment="1" applyFont="1">
      <alignment readingOrder="0" shrinkToFit="0" vertical="center" wrapText="1"/>
    </xf>
    <xf borderId="2" fillId="4" fontId="6" numFmtId="164" xfId="0" applyAlignment="1" applyBorder="1" applyFont="1" applyNumberFormat="1">
      <alignment horizontal="left" readingOrder="0" vertical="center"/>
    </xf>
    <xf borderId="2" fillId="4" fontId="6" numFmtId="0" xfId="0" applyAlignment="1" applyBorder="1" applyFont="1">
      <alignment vertical="center"/>
    </xf>
    <xf borderId="0" fillId="4" fontId="7" numFmtId="0" xfId="0" applyAlignment="1" applyFont="1">
      <alignment shrinkToFit="0" vertical="center" wrapText="1"/>
    </xf>
    <xf borderId="0" fillId="3" fontId="7" numFmtId="0" xfId="0" applyAlignment="1" applyFont="1">
      <alignment horizontal="left" shrinkToFit="0" vertical="center" wrapText="1"/>
    </xf>
    <xf borderId="2" fillId="3" fontId="6" numFmtId="0" xfId="0" applyAlignment="1" applyBorder="1" applyFont="1">
      <alignment horizontal="left" readingOrder="0" vertical="center"/>
    </xf>
    <xf borderId="2" fillId="3" fontId="6" numFmtId="164" xfId="0" applyAlignment="1" applyBorder="1" applyFont="1" applyNumberFormat="1">
      <alignment horizontal="left" vertical="center"/>
    </xf>
    <xf borderId="2" fillId="3" fontId="6" numFmtId="0" xfId="0" applyAlignment="1" applyBorder="1" applyFont="1">
      <alignment vertical="center"/>
    </xf>
    <xf borderId="2" fillId="4" fontId="6" numFmtId="164" xfId="0" applyAlignment="1" applyBorder="1" applyFont="1" applyNumberFormat="1">
      <alignment horizontal="left" vertical="center"/>
    </xf>
    <xf borderId="2" fillId="3" fontId="2" numFmtId="0" xfId="0" applyAlignment="1" applyBorder="1" applyFont="1">
      <alignment vertical="center"/>
    </xf>
    <xf borderId="2" fillId="4" fontId="2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2" fillId="0" fontId="1" numFmtId="0" xfId="0" applyAlignment="1" applyBorder="1" applyFont="1">
      <alignment readingOrder="0" vertical="center"/>
    </xf>
    <xf borderId="2" fillId="0" fontId="8" numFmtId="165" xfId="0" applyAlignment="1" applyBorder="1" applyFont="1" applyNumberFormat="1">
      <alignment horizontal="left" readingOrder="0" vertical="center"/>
    </xf>
    <xf borderId="2" fillId="0" fontId="8" numFmtId="0" xfId="0" applyAlignment="1" applyBorder="1" applyFont="1">
      <alignment vertical="center"/>
    </xf>
    <xf borderId="0" fillId="0" fontId="9" numFmtId="0" xfId="0" applyAlignment="1" applyFont="1">
      <alignment shrinkToFit="0" vertical="center" wrapText="1"/>
    </xf>
    <xf borderId="0" fillId="2" fontId="2" numFmtId="0" xfId="0" applyAlignment="1" applyFont="1">
      <alignment vertical="center"/>
    </xf>
    <xf borderId="0" fillId="0" fontId="10" numFmtId="0" xfId="0" applyAlignment="1" applyFont="1">
      <alignment horizontal="right" shrinkToFit="0" vertical="bottom" wrapText="0"/>
    </xf>
    <xf borderId="0" fillId="0" fontId="11" numFmtId="0" xfId="0" applyAlignment="1" applyFont="1">
      <alignment horizontal="right" readingOrder="0" shrinkToFit="0" vertical="bottom" wrapText="1"/>
    </xf>
    <xf borderId="1" fillId="0" fontId="2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readingOrder="0" vertical="center"/>
    </xf>
    <xf borderId="2" fillId="0" fontId="2" numFmtId="0" xfId="0" applyAlignment="1" applyBorder="1" applyFont="1">
      <alignment vertical="center"/>
    </xf>
    <xf borderId="2" fillId="3" fontId="0" numFmtId="0" xfId="0" applyAlignment="1" applyBorder="1" applyFont="1">
      <alignment readingOrder="0" vertical="center"/>
    </xf>
    <xf borderId="2" fillId="3" fontId="6" numFmtId="0" xfId="0" applyAlignment="1" applyBorder="1" applyFont="1">
      <alignment horizontal="left" readingOrder="0" vertical="center"/>
    </xf>
    <xf borderId="2" fillId="3" fontId="13" numFmtId="0" xfId="0" applyAlignment="1" applyBorder="1" applyFont="1">
      <alignment readingOrder="0" shrinkToFit="0" vertical="center" wrapText="0"/>
    </xf>
    <xf borderId="2" fillId="3" fontId="0" numFmtId="166" xfId="0" applyAlignment="1" applyBorder="1" applyFont="1" applyNumberFormat="1">
      <alignment horizontal="right" readingOrder="0" vertical="center"/>
    </xf>
    <xf borderId="0" fillId="3" fontId="14" numFmtId="0" xfId="0" applyAlignment="1" applyFont="1">
      <alignment horizontal="left" readingOrder="0" shrinkToFit="0" vertical="center" wrapText="1"/>
    </xf>
    <xf borderId="2" fillId="0" fontId="0" numFmtId="0" xfId="0" applyAlignment="1" applyBorder="1" applyFont="1">
      <alignment vertical="center"/>
    </xf>
    <xf borderId="2" fillId="0" fontId="6" numFmtId="167" xfId="0" applyAlignment="1" applyBorder="1" applyFont="1" applyNumberFormat="1">
      <alignment horizontal="left" vertical="center"/>
    </xf>
    <xf borderId="2" fillId="0" fontId="6" numFmtId="0" xfId="0" applyAlignment="1" applyBorder="1" applyFont="1">
      <alignment vertical="center"/>
    </xf>
    <xf borderId="2" fillId="0" fontId="6" numFmtId="0" xfId="0" applyAlignment="1" applyBorder="1" applyFont="1">
      <alignment readingOrder="0" vertical="center"/>
    </xf>
    <xf borderId="2" fillId="0" fontId="0" numFmtId="166" xfId="0" applyAlignment="1" applyBorder="1" applyFont="1" applyNumberFormat="1">
      <alignment horizontal="right" readingOrder="0" vertical="center"/>
    </xf>
    <xf borderId="0" fillId="0" fontId="14" numFmtId="0" xfId="0" applyAlignment="1" applyFont="1">
      <alignment horizontal="left" readingOrder="0" shrinkToFit="0" vertical="center" wrapText="1"/>
    </xf>
    <xf borderId="2" fillId="3" fontId="0" numFmtId="0" xfId="0" applyAlignment="1" applyBorder="1" applyFont="1">
      <alignment vertical="center"/>
    </xf>
    <xf borderId="2" fillId="3" fontId="6" numFmtId="167" xfId="0" applyAlignment="1" applyBorder="1" applyFont="1" applyNumberFormat="1">
      <alignment horizontal="left" vertical="center"/>
    </xf>
    <xf borderId="2" fillId="3" fontId="6" numFmtId="0" xfId="0" applyAlignment="1" applyBorder="1" applyFont="1">
      <alignment vertical="center"/>
    </xf>
    <xf borderId="2" fillId="3" fontId="6" numFmtId="0" xfId="0" applyAlignment="1" applyBorder="1" applyFont="1">
      <alignment readingOrder="0" vertical="center"/>
    </xf>
    <xf borderId="2" fillId="0" fontId="6" numFmtId="167" xfId="0" applyAlignment="1" applyBorder="1" applyFont="1" applyNumberFormat="1">
      <alignment vertical="center"/>
    </xf>
    <xf borderId="2" fillId="0" fontId="0" numFmtId="166" xfId="0" applyAlignment="1" applyBorder="1" applyFont="1" applyNumberFormat="1">
      <alignment horizontal="right" vertical="center"/>
    </xf>
    <xf borderId="2" fillId="3" fontId="6" numFmtId="167" xfId="0" applyAlignment="1" applyBorder="1" applyFont="1" applyNumberFormat="1">
      <alignment vertical="center"/>
    </xf>
    <xf borderId="2" fillId="3" fontId="0" numFmtId="166" xfId="0" applyAlignment="1" applyBorder="1" applyFont="1" applyNumberFormat="1">
      <alignment horizontal="right" vertical="center"/>
    </xf>
    <xf borderId="2" fillId="3" fontId="6" numFmtId="0" xfId="0" applyAlignment="1" applyBorder="1" applyFont="1">
      <alignment readingOrder="0" shrinkToFit="0" vertical="center" wrapText="0"/>
    </xf>
    <xf borderId="0" fillId="0" fontId="0" numFmtId="0" xfId="0" applyAlignment="1" applyFont="1">
      <alignment vertical="center"/>
    </xf>
    <xf borderId="0" fillId="0" fontId="6" numFmtId="167" xfId="0" applyAlignment="1" applyFont="1" applyNumberFormat="1">
      <alignment vertical="center"/>
    </xf>
    <xf borderId="0" fillId="0" fontId="6" numFmtId="0" xfId="0" applyAlignment="1" applyFont="1">
      <alignment vertical="center"/>
    </xf>
    <xf borderId="0" fillId="0" fontId="0" numFmtId="166" xfId="0" applyAlignment="1" applyFont="1" applyNumberFormat="1">
      <alignment horizontal="right" vertical="center"/>
    </xf>
    <xf borderId="0" fillId="2" fontId="2" numFmtId="0" xfId="0" applyAlignment="1" applyFont="1">
      <alignment vertical="bottom"/>
    </xf>
    <xf borderId="0" fillId="2" fontId="2" numFmtId="0" xfId="0" applyAlignment="1" applyFont="1">
      <alignment shrinkToFit="0" vertical="bottom" wrapText="1"/>
    </xf>
    <xf borderId="0" fillId="0" fontId="15" numFmtId="0" xfId="0" applyAlignment="1" applyFont="1">
      <alignment vertical="bottom"/>
    </xf>
    <xf borderId="0" fillId="0" fontId="15" numFmtId="0" xfId="0" applyAlignment="1" applyFont="1">
      <alignment shrinkToFit="0" vertical="bottom" wrapText="1"/>
    </xf>
    <xf borderId="1" fillId="0" fontId="12" numFmtId="0" xfId="0" applyAlignment="1" applyBorder="1" applyFont="1">
      <alignment vertical="center"/>
    </xf>
    <xf borderId="1" fillId="0" fontId="12" numFmtId="0" xfId="0" applyAlignment="1" applyBorder="1" applyFont="1">
      <alignment shrinkToFit="0" vertical="center" wrapText="1"/>
    </xf>
    <xf borderId="0" fillId="0" fontId="12" numFmtId="0" xfId="0" applyAlignment="1" applyFont="1">
      <alignment shrinkToFit="0" vertical="center" wrapText="1"/>
    </xf>
    <xf borderId="0" fillId="0" fontId="5" numFmtId="0" xfId="0" applyAlignment="1" applyFont="1">
      <alignment horizontal="right" readingOrder="0" shrinkToFit="0" vertical="center" wrapText="1"/>
    </xf>
    <xf borderId="0" fillId="0" fontId="5" numFmtId="0" xfId="0" applyAlignment="1" applyFont="1">
      <alignment readingOrder="0" shrinkToFit="0" vertical="center" wrapText="1"/>
    </xf>
    <xf borderId="0" fillId="0" fontId="5" numFmtId="0" xfId="0" applyAlignment="1" applyFont="1">
      <alignment shrinkToFit="0" vertical="center" wrapText="1"/>
    </xf>
    <xf borderId="2" fillId="0" fontId="16" numFmtId="49" xfId="0" applyAlignment="1" applyBorder="1" applyFont="1" applyNumberFormat="1">
      <alignment horizontal="right" readingOrder="0" shrinkToFit="0" vertical="center" wrapText="1"/>
    </xf>
    <xf borderId="0" fillId="0" fontId="17" numFmtId="0" xfId="0" applyAlignment="1" applyFont="1">
      <alignment vertical="center"/>
    </xf>
    <xf borderId="2" fillId="3" fontId="17" numFmtId="0" xfId="0" applyAlignment="1" applyBorder="1" applyFont="1">
      <alignment horizontal="left" readingOrder="0" shrinkToFit="0" vertical="center" wrapText="1"/>
    </xf>
    <xf borderId="0" fillId="3" fontId="7" numFmtId="0" xfId="0" applyAlignment="1" applyFont="1">
      <alignment readingOrder="0" shrinkToFit="0" vertical="center" wrapText="1"/>
    </xf>
    <xf borderId="2" fillId="0" fontId="16" numFmtId="49" xfId="0" applyAlignment="1" applyBorder="1" applyFont="1" applyNumberFormat="1">
      <alignment horizontal="right" shrinkToFit="0" vertical="center" wrapText="1"/>
    </xf>
    <xf borderId="2" fillId="0" fontId="17" numFmtId="0" xfId="0" applyAlignment="1" applyBorder="1" applyFont="1">
      <alignment horizontal="left" readingOrder="0" shrinkToFit="0" vertical="center" wrapText="1"/>
    </xf>
    <xf borderId="0" fillId="0" fontId="7" numFmtId="0" xfId="0" applyAlignment="1" applyFont="1">
      <alignment shrinkToFit="0" vertical="center" wrapText="1"/>
    </xf>
    <xf borderId="0" fillId="3" fontId="7" numFmtId="0" xfId="0" applyAlignment="1" applyFont="1">
      <alignment shrinkToFit="0" vertical="center" wrapText="1"/>
    </xf>
    <xf borderId="0" fillId="5" fontId="1" numFmtId="0" xfId="0" applyAlignment="1" applyFill="1" applyFont="1">
      <alignment vertical="center"/>
    </xf>
    <xf borderId="0" fillId="0" fontId="18" numFmtId="0" xfId="0" applyAlignment="1" applyFont="1">
      <alignment vertical="bottom"/>
    </xf>
    <xf borderId="0" fillId="0" fontId="19" numFmtId="0" xfId="0" applyAlignment="1" applyFont="1">
      <alignment horizontal="left" readingOrder="0" vertical="bottom"/>
    </xf>
    <xf borderId="0" fillId="0" fontId="16" numFmtId="0" xfId="0" applyAlignment="1" applyFont="1">
      <alignment vertical="bottom"/>
    </xf>
    <xf borderId="0" fillId="0" fontId="11" numFmtId="0" xfId="0" applyAlignment="1" applyFont="1">
      <alignment horizontal="left" readingOrder="0" shrinkToFit="0" vertical="bottom" wrapText="1"/>
    </xf>
    <xf borderId="0" fillId="0" fontId="16" numFmtId="0" xfId="0" applyAlignment="1" applyFont="1">
      <alignment vertical="top"/>
    </xf>
    <xf borderId="0" fillId="4" fontId="11" numFmtId="0" xfId="0" applyAlignment="1" applyFont="1">
      <alignment horizontal="left" readingOrder="0" shrinkToFit="0" vertical="top" wrapText="1"/>
    </xf>
    <xf borderId="0" fillId="0" fontId="20" numFmtId="0" xfId="0" applyAlignment="1" applyFont="1">
      <alignment vertical="center"/>
    </xf>
    <xf borderId="0" fillId="0" fontId="21" numFmtId="166" xfId="0" applyAlignment="1" applyFont="1" applyNumberFormat="1">
      <alignment horizontal="left" vertical="center"/>
    </xf>
    <xf borderId="0" fillId="0" fontId="22" numFmtId="0" xfId="0" applyFont="1"/>
    <xf borderId="0" fillId="0" fontId="2" numFmtId="166" xfId="0" applyAlignment="1" applyFont="1" applyNumberFormat="1">
      <alignment vertical="center"/>
    </xf>
    <xf borderId="0" fillId="0" fontId="20" numFmtId="0" xfId="0" applyAlignment="1" applyFont="1">
      <alignment vertical="top"/>
    </xf>
    <xf borderId="0" fillId="0" fontId="23" numFmtId="0" xfId="0" applyAlignment="1" applyFont="1">
      <alignment horizontal="right" vertical="top"/>
    </xf>
    <xf borderId="0" fillId="0" fontId="24" numFmtId="0" xfId="0" applyAlignment="1" applyFont="1">
      <alignment vertical="center"/>
    </xf>
    <xf borderId="5" fillId="0" fontId="25" numFmtId="0" xfId="0" applyAlignment="1" applyBorder="1" applyFont="1">
      <alignment vertical="center"/>
    </xf>
    <xf borderId="5" fillId="0" fontId="26" numFmtId="166" xfId="0" applyAlignment="1" applyBorder="1" applyFont="1" applyNumberFormat="1">
      <alignment horizontal="right" vertical="center"/>
    </xf>
    <xf borderId="5" fillId="0" fontId="26" numFmtId="9" xfId="0" applyAlignment="1" applyBorder="1" applyFont="1" applyNumberFormat="1">
      <alignment horizontal="right" vertical="center"/>
    </xf>
    <xf borderId="0" fillId="0" fontId="0" numFmtId="0" xfId="0" applyAlignment="1" applyFont="1">
      <alignment readingOrder="0" vertical="center"/>
    </xf>
    <xf borderId="0" fillId="0" fontId="17" numFmtId="166" xfId="0" applyAlignment="1" applyFont="1" applyNumberFormat="1">
      <alignment horizontal="right" readingOrder="0"/>
    </xf>
    <xf borderId="0" fillId="0" fontId="27" numFmtId="166" xfId="0" applyAlignment="1" applyFont="1" applyNumberFormat="1">
      <alignment horizontal="right"/>
    </xf>
    <xf borderId="0" fillId="0" fontId="27" numFmtId="9" xfId="0" applyAlignment="1" applyFont="1" applyNumberFormat="1">
      <alignment horizontal="right" vertical="center"/>
    </xf>
    <xf borderId="6" fillId="0" fontId="0" numFmtId="0" xfId="0" applyAlignment="1" applyBorder="1" applyFont="1">
      <alignment vertical="center"/>
    </xf>
    <xf borderId="6" fillId="0" fontId="17" numFmtId="166" xfId="0" applyAlignment="1" applyBorder="1" applyFont="1" applyNumberFormat="1">
      <alignment horizontal="right" readingOrder="0"/>
    </xf>
    <xf borderId="6" fillId="0" fontId="27" numFmtId="166" xfId="0" applyAlignment="1" applyBorder="1" applyFont="1" applyNumberFormat="1">
      <alignment horizontal="right"/>
    </xf>
    <xf borderId="6" fillId="0" fontId="27" numFmtId="9" xfId="0" applyAlignment="1" applyBorder="1" applyFont="1" applyNumberFormat="1">
      <alignment horizontal="right" vertical="center"/>
    </xf>
    <xf borderId="0" fillId="0" fontId="17" numFmtId="0" xfId="0" applyAlignment="1" applyFont="1">
      <alignment vertical="center"/>
    </xf>
    <xf borderId="0" fillId="0" fontId="27" numFmtId="0" xfId="0" applyAlignment="1" applyFont="1">
      <alignment vertical="center"/>
    </xf>
    <xf borderId="0" fillId="0" fontId="28" numFmtId="0" xfId="0" applyAlignment="1" applyFont="1">
      <alignment vertical="center"/>
    </xf>
    <xf borderId="0" fillId="0" fontId="29" numFmtId="0" xfId="0" applyAlignment="1" applyFont="1">
      <alignment vertical="center"/>
    </xf>
    <xf borderId="0" fillId="0" fontId="30" numFmtId="0" xfId="0" applyAlignment="1" applyFont="1">
      <alignment horizontal="left" vertical="bottom"/>
    </xf>
    <xf borderId="0" fillId="0" fontId="31" numFmtId="0" xfId="0" applyAlignment="1" applyFont="1">
      <alignment shrinkToFit="0" vertical="center" wrapText="1"/>
    </xf>
    <xf borderId="0" fillId="0" fontId="11" numFmtId="0" xfId="0" applyAlignment="1" applyFont="1">
      <alignment horizontal="left" readingOrder="0" shrinkToFit="0" vertical="center" wrapText="1"/>
    </xf>
    <xf borderId="0" fillId="0" fontId="32" numFmtId="0" xfId="0" applyAlignment="1" applyFont="1">
      <alignment horizontal="left" vertical="bottom"/>
    </xf>
    <xf borderId="0" fillId="0" fontId="17" numFmtId="0" xfId="0" applyAlignment="1" applyFont="1">
      <alignment vertical="bottom"/>
    </xf>
    <xf borderId="0" fillId="0" fontId="33" numFmtId="0" xfId="0" applyAlignment="1" applyFont="1">
      <alignment horizontal="left" vertical="bottom"/>
    </xf>
    <xf borderId="0" fillId="0" fontId="21" numFmtId="0" xfId="0" applyAlignment="1" applyFont="1">
      <alignment horizontal="right" vertical="bottom"/>
    </xf>
    <xf borderId="0" fillId="0" fontId="17" numFmtId="0" xfId="0" applyAlignment="1" applyFont="1">
      <alignment readingOrder="0" vertical="bottom"/>
    </xf>
    <xf borderId="0" fillId="0" fontId="17" numFmtId="166" xfId="0" applyAlignment="1" applyFont="1" applyNumberFormat="1">
      <alignment horizontal="right" vertical="bottom"/>
    </xf>
    <xf borderId="0" fillId="0" fontId="17" numFmtId="166" xfId="0" applyAlignment="1" applyFont="1" applyNumberFormat="1">
      <alignment horizontal="right" readingOrder="0" vertical="bottom"/>
    </xf>
    <xf borderId="7" fillId="0" fontId="17" numFmtId="0" xfId="0" applyAlignment="1" applyBorder="1" applyFont="1">
      <alignment vertical="bottom"/>
    </xf>
    <xf borderId="7" fillId="0" fontId="17" numFmtId="166" xfId="0" applyAlignment="1" applyBorder="1" applyFont="1" applyNumberFormat="1">
      <alignment vertical="bottom"/>
    </xf>
    <xf borderId="0" fillId="0" fontId="11" numFmtId="0" xfId="0" applyAlignment="1" applyFont="1">
      <alignment horizontal="right" vertical="bottom"/>
    </xf>
    <xf borderId="0" fillId="0" fontId="24" numFmtId="0" xfId="0" applyAlignment="1" applyFont="1">
      <alignment vertical="bottom"/>
    </xf>
    <xf borderId="0" fillId="0" fontId="24" numFmtId="166" xfId="0" applyAlignment="1" applyFont="1" applyNumberFormat="1">
      <alignment horizontal="right" vertical="bottom"/>
    </xf>
    <xf borderId="0" fillId="0" fontId="34" numFmtId="166" xfId="0" applyAlignment="1" applyFont="1" applyNumberFormat="1">
      <alignment horizontal="right" vertical="bottom"/>
    </xf>
    <xf borderId="0" fillId="0" fontId="17" numFmtId="166" xfId="0" applyAlignment="1" applyFont="1" applyNumberFormat="1">
      <alignment readingOrder="0" vertical="bottom"/>
    </xf>
    <xf borderId="0" fillId="0" fontId="35" numFmtId="0" xfId="0" applyAlignment="1" applyFont="1">
      <alignment vertical="bottom"/>
    </xf>
    <xf borderId="0" fillId="0" fontId="16" numFmtId="166" xfId="0" applyAlignment="1" applyFont="1" applyNumberFormat="1">
      <alignment vertical="bottom"/>
    </xf>
    <xf borderId="0" fillId="6" fontId="36" numFmtId="0" xfId="0" applyFill="1" applyFont="1"/>
    <xf borderId="0" fillId="0" fontId="37" numFmtId="0" xfId="0" applyFont="1"/>
    <xf borderId="0" fillId="0" fontId="38" numFmtId="0" xfId="0" applyAlignment="1" applyFont="1">
      <alignment horizontal="left" readingOrder="0"/>
    </xf>
    <xf borderId="0" fillId="0" fontId="39" numFmtId="0" xfId="0" applyAlignment="1" applyFont="1">
      <alignment horizontal="center" readingOrder="0"/>
    </xf>
    <xf borderId="0" fillId="0" fontId="40" numFmtId="0" xfId="0" applyFont="1"/>
    <xf borderId="1" fillId="0" fontId="40" numFmtId="0" xfId="0" applyBorder="1" applyFont="1"/>
    <xf borderId="0" fillId="0" fontId="41" numFmtId="0" xfId="0" applyAlignment="1" applyFont="1">
      <alignment vertical="center"/>
    </xf>
    <xf borderId="0" fillId="0" fontId="41" numFmtId="0" xfId="0" applyAlignment="1" applyFont="1">
      <alignment readingOrder="0" vertical="center"/>
    </xf>
    <xf borderId="0" fillId="0" fontId="41" numFmtId="0" xfId="0" applyAlignment="1" applyFont="1">
      <alignment horizontal="left" vertical="center"/>
    </xf>
    <xf borderId="0" fillId="0" fontId="41" numFmtId="0" xfId="0" applyAlignment="1" applyFont="1">
      <alignment horizontal="left" readingOrder="0" vertical="center"/>
    </xf>
    <xf borderId="0" fillId="0" fontId="41" numFmtId="0" xfId="0" applyAlignment="1" applyFont="1">
      <alignment horizontal="left" readingOrder="0" shrinkToFit="0" vertical="center" wrapText="1"/>
    </xf>
    <xf borderId="0" fillId="0" fontId="42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left" vertical="center"/>
    </xf>
    <xf borderId="2" fillId="3" fontId="0" numFmtId="0" xfId="0" applyAlignment="1" applyBorder="1" applyFont="1">
      <alignment horizontal="left" readingOrder="0" vertical="center"/>
    </xf>
    <xf borderId="3" fillId="3" fontId="43" numFmtId="0" xfId="0" applyAlignment="1" applyBorder="1" applyFont="1">
      <alignment horizontal="left" readingOrder="0" vertical="center"/>
    </xf>
    <xf borderId="3" fillId="3" fontId="6" numFmtId="166" xfId="0" applyAlignment="1" applyBorder="1" applyFont="1" applyNumberFormat="1">
      <alignment horizontal="left" readingOrder="0" vertical="center"/>
    </xf>
    <xf borderId="3" fillId="3" fontId="44" numFmtId="166" xfId="0" applyAlignment="1" applyBorder="1" applyFont="1" applyNumberFormat="1">
      <alignment horizontal="left" readingOrder="0" vertical="center"/>
    </xf>
    <xf borderId="4" fillId="3" fontId="14" numFmtId="0" xfId="0" applyAlignment="1" applyBorder="1" applyFont="1">
      <alignment horizontal="left" readingOrder="0" shrinkToFit="0" vertical="center" wrapText="1"/>
    </xf>
    <xf borderId="0" fillId="0" fontId="6" numFmtId="0" xfId="0" applyAlignment="1" applyFont="1">
      <alignment horizontal="left" vertical="center"/>
    </xf>
    <xf borderId="2" fillId="0" fontId="0" numFmtId="0" xfId="0" applyAlignment="1" applyBorder="1" applyFont="1">
      <alignment horizontal="left" readingOrder="0" vertical="center"/>
    </xf>
    <xf borderId="3" fillId="0" fontId="6" numFmtId="0" xfId="0" applyAlignment="1" applyBorder="1" applyFont="1">
      <alignment horizontal="left" readingOrder="0" vertical="center"/>
    </xf>
    <xf borderId="3" fillId="0" fontId="6" numFmtId="166" xfId="0" applyAlignment="1" applyBorder="1" applyFont="1" applyNumberFormat="1">
      <alignment horizontal="left" readingOrder="0" vertical="center"/>
    </xf>
    <xf borderId="3" fillId="0" fontId="44" numFmtId="166" xfId="0" applyAlignment="1" applyBorder="1" applyFont="1" applyNumberFormat="1">
      <alignment horizontal="left" readingOrder="0" vertical="center"/>
    </xf>
    <xf borderId="4" fillId="0" fontId="14" numFmtId="0" xfId="0" applyAlignment="1" applyBorder="1" applyFont="1">
      <alignment horizontal="left" readingOrder="0" shrinkToFit="0" vertical="center" wrapText="1"/>
    </xf>
    <xf borderId="3" fillId="3" fontId="6" numFmtId="0" xfId="0" applyAlignment="1" applyBorder="1" applyFont="1">
      <alignment horizontal="left" readingOrder="0" vertical="center"/>
    </xf>
    <xf borderId="3" fillId="3" fontId="6" numFmtId="0" xfId="0" applyAlignment="1" applyBorder="1" applyFont="1">
      <alignment horizontal="left" vertical="center"/>
    </xf>
    <xf borderId="4" fillId="3" fontId="14" numFmtId="0" xfId="0" applyAlignment="1" applyBorder="1" applyFont="1">
      <alignment horizontal="left" shrinkToFit="0" vertical="center" wrapText="1"/>
    </xf>
    <xf borderId="3" fillId="0" fontId="6" numFmtId="0" xfId="0" applyAlignment="1" applyBorder="1" applyFont="1">
      <alignment horizontal="left" vertical="center"/>
    </xf>
    <xf borderId="3" fillId="0" fontId="6" numFmtId="166" xfId="0" applyAlignment="1" applyBorder="1" applyFont="1" applyNumberFormat="1">
      <alignment horizontal="left" vertical="center"/>
    </xf>
    <xf borderId="4" fillId="0" fontId="14" numFmtId="0" xfId="0" applyAlignment="1" applyBorder="1" applyFont="1">
      <alignment horizontal="left" shrinkToFit="0" vertical="center" wrapText="1"/>
    </xf>
    <xf borderId="3" fillId="3" fontId="6" numFmtId="167" xfId="0" applyAlignment="1" applyBorder="1" applyFont="1" applyNumberFormat="1">
      <alignment horizontal="left" readingOrder="0" vertical="center"/>
    </xf>
    <xf borderId="3" fillId="3" fontId="6" numFmtId="166" xfId="0" applyAlignment="1" applyBorder="1" applyFont="1" applyNumberFormat="1">
      <alignment horizontal="left" vertical="center"/>
    </xf>
    <xf borderId="3" fillId="0" fontId="6" numFmtId="167" xfId="0" applyAlignment="1" applyBorder="1" applyFont="1" applyNumberFormat="1">
      <alignment horizontal="left" readingOrder="0" vertical="center"/>
    </xf>
    <xf borderId="2" fillId="3" fontId="0" numFmtId="0" xfId="0" applyAlignment="1" applyBorder="1" applyFont="1">
      <alignment horizontal="left" vertical="center"/>
    </xf>
    <xf borderId="3" fillId="3" fontId="6" numFmtId="167" xfId="0" applyAlignment="1" applyBorder="1" applyFont="1" applyNumberFormat="1">
      <alignment horizontal="left" vertical="center"/>
    </xf>
    <xf borderId="2" fillId="0" fontId="0" numFmtId="0" xfId="0" applyAlignment="1" applyBorder="1" applyFont="1">
      <alignment horizontal="left" vertical="center"/>
    </xf>
    <xf borderId="3" fillId="0" fontId="6" numFmtId="167" xfId="0" applyAlignment="1" applyBorder="1" applyFont="1" applyNumberFormat="1">
      <alignment horizontal="left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</dxfs>
  <tableStyles count="4">
    <tableStyle count="2" pivot="0" name="ID Lists-style">
      <tableStyleElement dxfId="1" type="firstRowStripe"/>
      <tableStyleElement dxfId="2" type="secondRowStripe"/>
    </tableStyle>
    <tableStyle count="2" pivot="0" name="Schedule-style">
      <tableStyleElement dxfId="1" type="firstRowStripe"/>
      <tableStyleElement dxfId="2" type="secondRowStripe"/>
    </tableStyle>
    <tableStyle count="2" pivot="0" name="Budget estimator-style">
      <tableStyleElement dxfId="1" type="firstRowStripe"/>
      <tableStyleElement dxfId="2" type="secondRowStripe"/>
    </tableStyle>
    <tableStyle count="2" pivot="0" name="Supplier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6:H29" displayName="Table_1" name="Table_1" id="1">
  <tableColumns count="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</tableColumns>
  <tableStyleInfo name="ID Lists-style" showColumnStripes="0" showFirstColumn="1" showLastColumn="1" showRowStripes="1"/>
</table>
</file>

<file path=xl/tables/table2.xml><?xml version="1.0" encoding="utf-8"?>
<table xmlns="http://schemas.openxmlformats.org/spreadsheetml/2006/main" headerRowCount="0" ref="D6:E45" displayName="Table_2" name="Table_2" id="2">
  <tableColumns count="2">
    <tableColumn name="Column1" id="1"/>
    <tableColumn name="Column2" id="2"/>
  </tableColumns>
  <tableStyleInfo name="Schedule-style" showColumnStripes="0" showFirstColumn="1" showLastColumn="1" showRowStripes="1"/>
</table>
</file>

<file path=xl/tables/table3.xml><?xml version="1.0" encoding="utf-8"?>
<table xmlns="http://schemas.openxmlformats.org/spreadsheetml/2006/main" headerRowCount="0" ref="B9:E26" displayName="Table_3" name="Table_3" id="3">
  <tableColumns count="4">
    <tableColumn name="Column1" id="1"/>
    <tableColumn name="Column2" id="2"/>
    <tableColumn name="Column3" id="3"/>
    <tableColumn name="Column4" id="4"/>
  </tableColumns>
  <tableStyleInfo name="Budget estimator-style" showColumnStripes="0" showFirstColumn="1" showLastColumn="1" showRowStripes="1"/>
</table>
</file>

<file path=xl/tables/table4.xml><?xml version="1.0" encoding="utf-8"?>
<table xmlns="http://schemas.openxmlformats.org/spreadsheetml/2006/main" headerRowCount="0" ref="B6:I17" displayName="Table_4" name="Table_4" id="4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Supplier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earthid.sg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website.com" TargetMode="External"/><Relationship Id="rId2" Type="http://schemas.openxmlformats.org/officeDocument/2006/relationships/drawing" Target="../drawings/drawing6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89F38"/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3.88"/>
    <col customWidth="1" min="3" max="3" width="49.0"/>
    <col customWidth="1" min="6" max="6" width="53.0"/>
    <col customWidth="1" min="7" max="7" width="5.13"/>
  </cols>
  <sheetData>
    <row r="1" ht="6.0" customHeight="1">
      <c r="A1" s="1"/>
      <c r="B1" s="1"/>
      <c r="C1" s="1"/>
      <c r="D1" s="1"/>
      <c r="E1" s="1"/>
      <c r="F1" s="1"/>
      <c r="G1" s="1"/>
    </row>
    <row r="2" ht="66.0" customHeight="1">
      <c r="A2" s="2"/>
      <c r="B2" s="3" t="s">
        <v>0</v>
      </c>
      <c r="C2" s="3"/>
      <c r="D2" s="2"/>
      <c r="E2" s="2"/>
      <c r="F2" s="4"/>
      <c r="G2" s="2"/>
    </row>
    <row r="3" ht="12.0" customHeight="1">
      <c r="A3" s="2"/>
      <c r="B3" s="5"/>
      <c r="C3" s="5"/>
      <c r="D3" s="5"/>
      <c r="E3" s="5"/>
      <c r="F3" s="5"/>
      <c r="G3" s="2"/>
    </row>
    <row r="4" ht="12.0" customHeight="1">
      <c r="A4" s="2"/>
      <c r="B4" s="2"/>
      <c r="C4" s="2"/>
      <c r="D4" s="2"/>
      <c r="E4" s="2"/>
      <c r="F4" s="2"/>
      <c r="G4" s="2"/>
    </row>
    <row r="5" ht="21.0" customHeight="1">
      <c r="A5" s="6"/>
      <c r="B5" s="7" t="s">
        <v>1</v>
      </c>
      <c r="C5" s="8" t="s">
        <v>2</v>
      </c>
      <c r="D5" s="9" t="s">
        <v>3</v>
      </c>
      <c r="E5" s="9" t="s">
        <v>4</v>
      </c>
      <c r="F5" s="10" t="s">
        <v>5</v>
      </c>
      <c r="G5" s="6"/>
    </row>
    <row r="6" ht="21.0" customHeight="1">
      <c r="A6" s="6"/>
      <c r="B6" s="11">
        <v>1.0</v>
      </c>
      <c r="C6" s="11" t="s">
        <v>6</v>
      </c>
      <c r="D6" s="12">
        <v>36528.0</v>
      </c>
      <c r="E6" s="13" t="s">
        <v>7</v>
      </c>
      <c r="F6" s="14"/>
      <c r="G6" s="6"/>
    </row>
    <row r="7" ht="21.0" customHeight="1">
      <c r="A7" s="6"/>
      <c r="B7" s="15">
        <v>2.0</v>
      </c>
      <c r="C7" s="15" t="s">
        <v>8</v>
      </c>
      <c r="D7" s="16" t="s">
        <v>9</v>
      </c>
      <c r="E7" s="17" t="s">
        <v>10</v>
      </c>
      <c r="F7" s="18"/>
      <c r="G7" s="6"/>
    </row>
    <row r="8" ht="21.0" customHeight="1">
      <c r="A8" s="6"/>
      <c r="B8" s="11">
        <v>3.0</v>
      </c>
      <c r="C8" s="11" t="s">
        <v>11</v>
      </c>
      <c r="D8" s="12">
        <v>36530.0</v>
      </c>
      <c r="E8" s="13" t="s">
        <v>12</v>
      </c>
      <c r="F8" s="14"/>
      <c r="G8" s="6"/>
    </row>
    <row r="9" ht="21.0" customHeight="1">
      <c r="A9" s="6"/>
      <c r="B9" s="15">
        <v>4.0</v>
      </c>
      <c r="C9" s="15" t="s">
        <v>13</v>
      </c>
      <c r="D9" s="19">
        <v>36531.0</v>
      </c>
      <c r="E9" s="20" t="s">
        <v>12</v>
      </c>
      <c r="F9" s="21"/>
      <c r="G9" s="6"/>
    </row>
    <row r="10" ht="21.0" customHeight="1">
      <c r="A10" s="6"/>
      <c r="B10" s="11">
        <v>5.0</v>
      </c>
      <c r="C10" s="11" t="s">
        <v>14</v>
      </c>
      <c r="D10" s="12"/>
      <c r="E10" s="13"/>
      <c r="F10" s="22"/>
      <c r="G10" s="6"/>
    </row>
    <row r="11" ht="21.0" customHeight="1">
      <c r="A11" s="6"/>
      <c r="B11" s="15">
        <v>6.0</v>
      </c>
      <c r="C11" s="15" t="s">
        <v>15</v>
      </c>
      <c r="D11" s="19"/>
      <c r="E11" s="17"/>
      <c r="F11" s="21"/>
      <c r="G11" s="6"/>
    </row>
    <row r="12" ht="21.0" customHeight="1">
      <c r="A12" s="6"/>
      <c r="B12" s="11">
        <v>7.0</v>
      </c>
      <c r="C12" s="11" t="s">
        <v>16</v>
      </c>
      <c r="D12" s="23"/>
      <c r="E12" s="13"/>
      <c r="F12" s="22"/>
      <c r="G12" s="6"/>
    </row>
    <row r="13" ht="21.0" customHeight="1">
      <c r="A13" s="6"/>
      <c r="B13" s="15">
        <v>8.0</v>
      </c>
      <c r="C13" s="15" t="s">
        <v>17</v>
      </c>
      <c r="D13" s="16"/>
      <c r="E13" s="17"/>
      <c r="F13" s="21"/>
      <c r="G13" s="6"/>
    </row>
    <row r="14" ht="21.0" customHeight="1">
      <c r="A14" s="6"/>
      <c r="B14" s="11">
        <v>9.0</v>
      </c>
      <c r="C14" s="11" t="s">
        <v>18</v>
      </c>
      <c r="D14" s="24"/>
      <c r="E14" s="25"/>
      <c r="F14" s="22"/>
      <c r="G14" s="6"/>
    </row>
    <row r="15" ht="21.0" customHeight="1">
      <c r="A15" s="6"/>
      <c r="B15" s="15">
        <v>10.0</v>
      </c>
      <c r="C15" s="15" t="s">
        <v>19</v>
      </c>
      <c r="D15" s="26"/>
      <c r="E15" s="20"/>
      <c r="F15" s="21"/>
      <c r="G15" s="6"/>
    </row>
    <row r="16" ht="21.0" customHeight="1">
      <c r="A16" s="6"/>
      <c r="B16" s="11">
        <v>11.0</v>
      </c>
      <c r="C16" s="11" t="s">
        <v>20</v>
      </c>
      <c r="D16" s="24"/>
      <c r="E16" s="25"/>
      <c r="F16" s="22"/>
      <c r="G16" s="6"/>
    </row>
    <row r="17" ht="21.0" customHeight="1">
      <c r="A17" s="6"/>
      <c r="B17" s="15">
        <v>12.0</v>
      </c>
      <c r="C17" s="15" t="s">
        <v>21</v>
      </c>
      <c r="D17" s="19"/>
      <c r="E17" s="20"/>
      <c r="F17" s="21"/>
      <c r="G17" s="6"/>
    </row>
    <row r="18" ht="21.0" customHeight="1">
      <c r="A18" s="6"/>
      <c r="B18" s="11">
        <v>13.0</v>
      </c>
      <c r="C18" s="11" t="s">
        <v>22</v>
      </c>
      <c r="D18" s="24"/>
      <c r="E18" s="25"/>
      <c r="F18" s="14" t="s">
        <v>23</v>
      </c>
      <c r="G18" s="6"/>
    </row>
    <row r="19" ht="21.0" customHeight="1">
      <c r="A19" s="6"/>
      <c r="B19" s="15">
        <v>14.0</v>
      </c>
      <c r="C19" s="15" t="s">
        <v>24</v>
      </c>
      <c r="D19" s="26"/>
      <c r="E19" s="20"/>
      <c r="F19" s="21"/>
      <c r="G19" s="6"/>
    </row>
    <row r="20" ht="21.0" customHeight="1">
      <c r="A20" s="6"/>
      <c r="B20" s="11">
        <v>15.0</v>
      </c>
      <c r="C20" s="11" t="s">
        <v>25</v>
      </c>
      <c r="D20" s="24"/>
      <c r="E20" s="25"/>
      <c r="F20" s="22"/>
      <c r="G20" s="6"/>
    </row>
    <row r="21" ht="21.0" customHeight="1">
      <c r="A21" s="6"/>
      <c r="B21" s="15">
        <v>16.0</v>
      </c>
      <c r="C21" s="15" t="s">
        <v>26</v>
      </c>
      <c r="D21" s="19"/>
      <c r="E21" s="20"/>
      <c r="F21" s="21"/>
      <c r="G21" s="6"/>
    </row>
    <row r="22" ht="21.0" customHeight="1">
      <c r="A22" s="6"/>
      <c r="B22" s="11">
        <v>17.0</v>
      </c>
      <c r="C22" s="11" t="s">
        <v>27</v>
      </c>
      <c r="D22" s="24"/>
      <c r="E22" s="25"/>
      <c r="F22" s="22"/>
      <c r="G22" s="6"/>
    </row>
    <row r="23" ht="21.0" customHeight="1">
      <c r="A23" s="6"/>
      <c r="B23" s="15">
        <v>18.0</v>
      </c>
      <c r="C23" s="15" t="s">
        <v>28</v>
      </c>
      <c r="D23" s="26"/>
      <c r="E23" s="20"/>
      <c r="F23" s="21"/>
      <c r="G23" s="6"/>
    </row>
    <row r="24" ht="21.0" customHeight="1">
      <c r="A24" s="6"/>
      <c r="B24" s="11">
        <v>19.0</v>
      </c>
      <c r="C24" s="11" t="s">
        <v>29</v>
      </c>
      <c r="D24" s="24"/>
      <c r="E24" s="25"/>
      <c r="F24" s="22"/>
      <c r="G24" s="6"/>
    </row>
    <row r="25" ht="21.0" customHeight="1">
      <c r="A25" s="6"/>
      <c r="B25" s="15"/>
      <c r="C25" s="15"/>
      <c r="D25" s="19"/>
      <c r="E25" s="20"/>
      <c r="F25" s="21"/>
      <c r="G25" s="6"/>
    </row>
    <row r="26" ht="21.0" customHeight="1">
      <c r="A26" s="6"/>
      <c r="B26" s="27"/>
      <c r="C26" s="27"/>
      <c r="D26" s="24"/>
      <c r="E26" s="25"/>
      <c r="F26" s="22"/>
      <c r="G26" s="6"/>
    </row>
    <row r="27" ht="21.0" customHeight="1">
      <c r="A27" s="6"/>
      <c r="B27" s="28"/>
      <c r="C27" s="28"/>
      <c r="D27" s="26"/>
      <c r="E27" s="20"/>
      <c r="F27" s="21"/>
      <c r="G27" s="6"/>
    </row>
    <row r="28" ht="21.0" customHeight="1">
      <c r="A28" s="6"/>
      <c r="B28" s="27"/>
      <c r="C28" s="27"/>
      <c r="D28" s="24"/>
      <c r="E28" s="25"/>
      <c r="F28" s="22"/>
      <c r="G28" s="6"/>
    </row>
    <row r="29" ht="21.0" customHeight="1">
      <c r="A29" s="6"/>
      <c r="B29" s="15"/>
      <c r="C29" s="15"/>
      <c r="D29" s="19"/>
      <c r="E29" s="20"/>
      <c r="F29" s="21"/>
      <c r="G29" s="6"/>
    </row>
    <row r="30" ht="21.0" customHeight="1">
      <c r="A30" s="6"/>
      <c r="B30" s="27"/>
      <c r="C30" s="27"/>
      <c r="D30" s="24"/>
      <c r="E30" s="25"/>
      <c r="F30" s="22"/>
      <c r="G30" s="6"/>
    </row>
    <row r="31" ht="21.0" customHeight="1">
      <c r="A31" s="6"/>
      <c r="B31" s="28"/>
      <c r="C31" s="28"/>
      <c r="D31" s="26"/>
      <c r="E31" s="20"/>
      <c r="F31" s="21"/>
      <c r="G31" s="6"/>
    </row>
    <row r="32" ht="21.0" customHeight="1">
      <c r="A32" s="6"/>
      <c r="B32" s="27"/>
      <c r="C32" s="27"/>
      <c r="D32" s="24"/>
      <c r="E32" s="25"/>
      <c r="F32" s="22"/>
      <c r="G32" s="6"/>
    </row>
    <row r="33" ht="21.0" customHeight="1">
      <c r="A33" s="6"/>
      <c r="B33" s="15"/>
      <c r="C33" s="15"/>
      <c r="D33" s="19"/>
      <c r="E33" s="20"/>
      <c r="F33" s="21"/>
      <c r="G33" s="6"/>
    </row>
    <row r="34" ht="21.0" customHeight="1">
      <c r="A34" s="6"/>
      <c r="B34" s="27"/>
      <c r="C34" s="27"/>
      <c r="D34" s="24"/>
      <c r="E34" s="25"/>
      <c r="F34" s="22"/>
      <c r="G34" s="6"/>
    </row>
    <row r="35" ht="21.0" customHeight="1">
      <c r="A35" s="6"/>
      <c r="B35" s="28"/>
      <c r="C35" s="28"/>
      <c r="D35" s="26"/>
      <c r="E35" s="20"/>
      <c r="F35" s="21"/>
      <c r="G35" s="6"/>
    </row>
    <row r="36" ht="21.0" customHeight="1">
      <c r="A36" s="6"/>
      <c r="B36" s="27"/>
      <c r="C36" s="27"/>
      <c r="D36" s="24"/>
      <c r="E36" s="25"/>
      <c r="F36" s="22"/>
      <c r="G36" s="6"/>
    </row>
    <row r="37" ht="21.0" customHeight="1">
      <c r="A37" s="6"/>
      <c r="B37" s="15"/>
      <c r="C37" s="15"/>
      <c r="D37" s="19"/>
      <c r="E37" s="20"/>
      <c r="F37" s="21"/>
      <c r="G37" s="6"/>
    </row>
    <row r="38" ht="21.0" customHeight="1">
      <c r="A38" s="6"/>
      <c r="B38" s="27"/>
      <c r="C38" s="27"/>
      <c r="D38" s="24"/>
      <c r="E38" s="25"/>
      <c r="F38" s="22"/>
      <c r="G38" s="6"/>
    </row>
    <row r="39" ht="21.0" customHeight="1">
      <c r="A39" s="6"/>
      <c r="B39" s="28"/>
      <c r="C39" s="28"/>
      <c r="D39" s="26"/>
      <c r="E39" s="20"/>
      <c r="F39" s="21"/>
      <c r="G39" s="6"/>
    </row>
    <row r="40" ht="21.0" customHeight="1">
      <c r="A40" s="6"/>
      <c r="B40" s="27"/>
      <c r="C40" s="27"/>
      <c r="D40" s="24"/>
      <c r="E40" s="25"/>
      <c r="F40" s="22"/>
      <c r="G40" s="6"/>
    </row>
    <row r="41" ht="21.0" customHeight="1">
      <c r="A41" s="6"/>
      <c r="B41" s="15"/>
      <c r="C41" s="15"/>
      <c r="D41" s="19"/>
      <c r="E41" s="20"/>
      <c r="F41" s="21"/>
      <c r="G41" s="6"/>
    </row>
    <row r="42" ht="21.0" customHeight="1">
      <c r="A42" s="6"/>
      <c r="B42" s="27"/>
      <c r="C42" s="27"/>
      <c r="D42" s="24"/>
      <c r="E42" s="25"/>
      <c r="F42" s="22"/>
      <c r="G42" s="6"/>
    </row>
    <row r="43" ht="21.0" customHeight="1">
      <c r="A43" s="6"/>
      <c r="B43" s="28"/>
      <c r="C43" s="28"/>
      <c r="D43" s="26"/>
      <c r="E43" s="20"/>
      <c r="F43" s="21"/>
      <c r="G43" s="6"/>
    </row>
    <row r="44" ht="21.0" customHeight="1">
      <c r="A44" s="6"/>
      <c r="B44" s="27"/>
      <c r="C44" s="27"/>
      <c r="D44" s="24"/>
      <c r="E44" s="25"/>
      <c r="F44" s="22"/>
      <c r="G44" s="6"/>
    </row>
    <row r="45" ht="21.0" customHeight="1">
      <c r="A45" s="6"/>
      <c r="B45" s="15"/>
      <c r="C45" s="15"/>
      <c r="D45" s="19"/>
      <c r="E45" s="20"/>
      <c r="F45" s="21"/>
      <c r="G45" s="6"/>
    </row>
    <row r="46" ht="21.0" customHeight="1">
      <c r="A46" s="6"/>
      <c r="B46" s="27"/>
      <c r="C46" s="27"/>
      <c r="D46" s="24"/>
      <c r="E46" s="25"/>
      <c r="F46" s="22"/>
      <c r="G46" s="6"/>
    </row>
    <row r="47" ht="21.0" customHeight="1">
      <c r="A47" s="6"/>
      <c r="B47" s="28"/>
      <c r="C47" s="28"/>
      <c r="D47" s="26"/>
      <c r="E47" s="20"/>
      <c r="F47" s="21"/>
      <c r="G47" s="6"/>
    </row>
    <row r="48" ht="21.0" customHeight="1">
      <c r="A48" s="6"/>
      <c r="B48" s="27"/>
      <c r="C48" s="27"/>
      <c r="D48" s="24"/>
      <c r="E48" s="25"/>
      <c r="F48" s="22"/>
      <c r="G48" s="6"/>
    </row>
    <row r="49" ht="21.0" customHeight="1">
      <c r="A49" s="6"/>
      <c r="B49" s="15"/>
      <c r="C49" s="15"/>
      <c r="D49" s="19"/>
      <c r="E49" s="20"/>
      <c r="F49" s="21"/>
      <c r="G49" s="6"/>
    </row>
    <row r="50" ht="21.0" hidden="1" customHeight="1">
      <c r="A50" s="29"/>
      <c r="B50" s="30"/>
      <c r="C50" s="30"/>
      <c r="D50" s="31"/>
      <c r="E50" s="32"/>
      <c r="F50" s="33"/>
      <c r="G50" s="29"/>
    </row>
  </sheetData>
  <autoFilter ref="$B$5:$F$50">
    <sortState ref="B5:F50">
      <sortCondition ref="E5:E50"/>
      <sortCondition ref="D5:D50"/>
    </sortState>
  </autoFilter>
  <dataValidations>
    <dataValidation type="list" allowBlank="1" sqref="E6:E50">
      <formula1>"Done,Late,In progress,Not started"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89F38"/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25.88"/>
    <col customWidth="1" min="3" max="3" width="23.25"/>
    <col customWidth="1" min="4" max="4" width="13.38"/>
    <col customWidth="1" min="5" max="5" width="20.38"/>
    <col customWidth="1" min="6" max="6" width="14.63"/>
    <col customWidth="1" min="7" max="7" width="14.88"/>
    <col customWidth="1" min="8" max="8" width="27.0"/>
    <col customWidth="1" min="9" max="9" width="5.13"/>
  </cols>
  <sheetData>
    <row r="1" ht="6.0" customHeight="1">
      <c r="A1" s="34"/>
      <c r="B1" s="34"/>
      <c r="C1" s="34"/>
      <c r="D1" s="34"/>
      <c r="E1" s="34"/>
      <c r="F1" s="34"/>
      <c r="G1" s="34"/>
      <c r="H1" s="34"/>
      <c r="I1" s="34"/>
    </row>
    <row r="2" ht="66.0" customHeight="1">
      <c r="A2" s="2"/>
      <c r="B2" s="3" t="s">
        <v>30</v>
      </c>
      <c r="C2" s="35"/>
      <c r="D2" s="36" t="s">
        <v>31</v>
      </c>
      <c r="I2" s="2"/>
    </row>
    <row r="3" ht="12.0" customHeight="1">
      <c r="A3" s="6"/>
      <c r="B3" s="37"/>
      <c r="C3" s="37"/>
      <c r="D3" s="37"/>
      <c r="E3" s="37"/>
      <c r="F3" s="37"/>
      <c r="G3" s="37"/>
      <c r="H3" s="37"/>
      <c r="I3" s="6"/>
    </row>
    <row r="4" ht="12.0" customHeight="1">
      <c r="A4" s="6"/>
      <c r="B4" s="6"/>
      <c r="C4" s="6"/>
      <c r="D4" s="6"/>
      <c r="E4" s="6"/>
      <c r="F4" s="6"/>
      <c r="G4" s="6"/>
      <c r="H4" s="6"/>
      <c r="I4" s="6"/>
    </row>
    <row r="5" ht="21.0" customHeight="1">
      <c r="A5" s="38"/>
      <c r="B5" s="39" t="s">
        <v>32</v>
      </c>
      <c r="C5" s="39" t="s">
        <v>33</v>
      </c>
      <c r="D5" s="39" t="s">
        <v>34</v>
      </c>
      <c r="E5" s="39" t="s">
        <v>35</v>
      </c>
      <c r="F5" s="39" t="s">
        <v>36</v>
      </c>
      <c r="G5" s="40" t="s">
        <v>37</v>
      </c>
      <c r="H5" s="39" t="s">
        <v>5</v>
      </c>
      <c r="I5" s="38"/>
    </row>
    <row r="6" ht="21.0" customHeight="1">
      <c r="A6" s="41"/>
      <c r="B6" s="42" t="s">
        <v>38</v>
      </c>
      <c r="C6" s="43" t="s">
        <v>39</v>
      </c>
      <c r="D6" s="43" t="s">
        <v>40</v>
      </c>
      <c r="E6" s="43" t="s">
        <v>41</v>
      </c>
      <c r="F6" s="44" t="s">
        <v>42</v>
      </c>
      <c r="G6" s="45">
        <v>7888.0</v>
      </c>
      <c r="H6" s="46" t="s">
        <v>43</v>
      </c>
      <c r="I6" s="6"/>
    </row>
    <row r="7" ht="21.0" customHeight="1">
      <c r="A7" s="41"/>
      <c r="B7" s="47"/>
      <c r="C7" s="48"/>
      <c r="D7" s="49"/>
      <c r="E7" s="50"/>
      <c r="F7" s="49"/>
      <c r="G7" s="51"/>
      <c r="H7" s="52"/>
      <c r="I7" s="6"/>
    </row>
    <row r="8" ht="21.0" customHeight="1">
      <c r="A8" s="41"/>
      <c r="B8" s="53"/>
      <c r="C8" s="54"/>
      <c r="D8" s="55"/>
      <c r="E8" s="56"/>
      <c r="F8" s="55"/>
      <c r="G8" s="45"/>
      <c r="H8" s="46"/>
      <c r="I8" s="6"/>
    </row>
    <row r="9" ht="21.0" customHeight="1">
      <c r="A9" s="6"/>
      <c r="B9" s="47"/>
      <c r="C9" s="57"/>
      <c r="D9" s="49"/>
      <c r="E9" s="49"/>
      <c r="F9" s="49"/>
      <c r="G9" s="58"/>
      <c r="H9" s="52"/>
      <c r="I9" s="6"/>
    </row>
    <row r="10" ht="21.0" customHeight="1">
      <c r="A10" s="6"/>
      <c r="B10" s="53"/>
      <c r="C10" s="59"/>
      <c r="D10" s="55"/>
      <c r="E10" s="55"/>
      <c r="F10" s="55"/>
      <c r="G10" s="60"/>
      <c r="H10" s="46"/>
      <c r="I10" s="6"/>
    </row>
    <row r="11" ht="21.0" customHeight="1">
      <c r="A11" s="6"/>
      <c r="B11" s="47"/>
      <c r="C11" s="57"/>
      <c r="D11" s="49"/>
      <c r="E11" s="49"/>
      <c r="F11" s="49"/>
      <c r="G11" s="58"/>
      <c r="H11" s="52"/>
      <c r="I11" s="6"/>
    </row>
    <row r="12" ht="21.0" customHeight="1">
      <c r="A12" s="6"/>
      <c r="B12" s="53"/>
      <c r="C12" s="59"/>
      <c r="D12" s="55"/>
      <c r="E12" s="56"/>
      <c r="F12" s="55"/>
      <c r="G12" s="45"/>
      <c r="H12" s="46"/>
      <c r="I12" s="6"/>
    </row>
    <row r="13" ht="21.0" customHeight="1">
      <c r="A13" s="6"/>
      <c r="B13" s="47"/>
      <c r="C13" s="57"/>
      <c r="D13" s="49"/>
      <c r="E13" s="49"/>
      <c r="F13" s="49"/>
      <c r="G13" s="58"/>
      <c r="H13" s="52"/>
      <c r="I13" s="6"/>
    </row>
    <row r="14" ht="21.0" customHeight="1">
      <c r="A14" s="6"/>
      <c r="B14" s="53"/>
      <c r="C14" s="59"/>
      <c r="D14" s="55"/>
      <c r="E14" s="55"/>
      <c r="F14" s="55"/>
      <c r="G14" s="60"/>
      <c r="H14" s="46"/>
      <c r="I14" s="6"/>
    </row>
    <row r="15" ht="21.0" customHeight="1">
      <c r="A15" s="6"/>
      <c r="B15" s="47"/>
      <c r="C15" s="57"/>
      <c r="D15" s="49"/>
      <c r="E15" s="49"/>
      <c r="F15" s="49"/>
      <c r="G15" s="58"/>
      <c r="H15" s="52"/>
      <c r="I15" s="6"/>
    </row>
    <row r="16" ht="21.0" customHeight="1">
      <c r="A16" s="6"/>
      <c r="B16" s="53"/>
      <c r="C16" s="59"/>
      <c r="D16" s="55"/>
      <c r="E16" s="55"/>
      <c r="F16" s="55"/>
      <c r="G16" s="60"/>
      <c r="H16" s="46"/>
      <c r="I16" s="6"/>
    </row>
    <row r="17" ht="21.0" customHeight="1">
      <c r="A17" s="41"/>
      <c r="B17" s="47"/>
      <c r="C17" s="48"/>
      <c r="D17" s="49"/>
      <c r="E17" s="50"/>
      <c r="F17" s="49"/>
      <c r="G17" s="51"/>
      <c r="H17" s="52"/>
      <c r="I17" s="6"/>
    </row>
    <row r="18" ht="21.0" customHeight="1">
      <c r="A18" s="6"/>
      <c r="B18" s="53"/>
      <c r="C18" s="54"/>
      <c r="D18" s="43"/>
      <c r="E18" s="43"/>
      <c r="F18" s="61"/>
      <c r="G18" s="45"/>
      <c r="H18" s="46"/>
      <c r="I18" s="6"/>
    </row>
    <row r="19" ht="21.0" customHeight="1">
      <c r="A19" s="6"/>
      <c r="B19" s="47"/>
      <c r="C19" s="48"/>
      <c r="D19" s="49"/>
      <c r="E19" s="50"/>
      <c r="F19" s="49"/>
      <c r="G19" s="51"/>
      <c r="H19" s="52"/>
      <c r="I19" s="6"/>
    </row>
    <row r="20" ht="21.0" customHeight="1">
      <c r="A20" s="6"/>
      <c r="B20" s="53"/>
      <c r="C20" s="54"/>
      <c r="D20" s="55"/>
      <c r="E20" s="56"/>
      <c r="F20" s="55"/>
      <c r="G20" s="45"/>
      <c r="H20" s="46"/>
      <c r="I20" s="6"/>
    </row>
    <row r="21" ht="21.0" customHeight="1">
      <c r="A21" s="6"/>
      <c r="B21" s="47"/>
      <c r="C21" s="57"/>
      <c r="D21" s="49"/>
      <c r="E21" s="49"/>
      <c r="F21" s="49"/>
      <c r="G21" s="58"/>
      <c r="H21" s="52"/>
      <c r="I21" s="6"/>
    </row>
    <row r="22" ht="21.0" customHeight="1">
      <c r="A22" s="6"/>
      <c r="B22" s="53"/>
      <c r="C22" s="59"/>
      <c r="D22" s="55"/>
      <c r="E22" s="55"/>
      <c r="F22" s="55"/>
      <c r="G22" s="60"/>
      <c r="H22" s="46"/>
      <c r="I22" s="6"/>
    </row>
    <row r="23" ht="21.0" customHeight="1">
      <c r="A23" s="6"/>
      <c r="B23" s="47"/>
      <c r="C23" s="57"/>
      <c r="D23" s="49"/>
      <c r="E23" s="49"/>
      <c r="F23" s="49"/>
      <c r="G23" s="58"/>
      <c r="H23" s="52"/>
      <c r="I23" s="6"/>
    </row>
    <row r="24" ht="21.0" customHeight="1">
      <c r="A24" s="6"/>
      <c r="B24" s="53"/>
      <c r="C24" s="59"/>
      <c r="D24" s="55"/>
      <c r="E24" s="55"/>
      <c r="F24" s="55"/>
      <c r="G24" s="60"/>
      <c r="H24" s="46"/>
      <c r="I24" s="6"/>
    </row>
    <row r="25" ht="21.0" customHeight="1">
      <c r="A25" s="6"/>
      <c r="B25" s="47"/>
      <c r="C25" s="57"/>
      <c r="D25" s="49"/>
      <c r="E25" s="49"/>
      <c r="F25" s="49"/>
      <c r="G25" s="58"/>
      <c r="H25" s="52"/>
      <c r="I25" s="6"/>
    </row>
    <row r="26" ht="21.0" customHeight="1">
      <c r="A26" s="6"/>
      <c r="B26" s="53"/>
      <c r="C26" s="59"/>
      <c r="D26" s="55"/>
      <c r="E26" s="55"/>
      <c r="F26" s="55"/>
      <c r="G26" s="60"/>
      <c r="H26" s="46"/>
      <c r="I26" s="6"/>
    </row>
    <row r="27" ht="21.0" customHeight="1">
      <c r="A27" s="6"/>
      <c r="B27" s="47"/>
      <c r="C27" s="57"/>
      <c r="D27" s="49"/>
      <c r="E27" s="49"/>
      <c r="F27" s="49"/>
      <c r="G27" s="58"/>
      <c r="H27" s="52"/>
      <c r="I27" s="6"/>
    </row>
    <row r="28" ht="21.0" customHeight="1">
      <c r="A28" s="6"/>
      <c r="B28" s="53"/>
      <c r="C28" s="59"/>
      <c r="D28" s="55"/>
      <c r="E28" s="55"/>
      <c r="F28" s="55"/>
      <c r="G28" s="60"/>
      <c r="H28" s="46"/>
      <c r="I28" s="6"/>
    </row>
    <row r="29" ht="21.0" customHeight="1">
      <c r="A29" s="6"/>
      <c r="B29" s="62"/>
      <c r="C29" s="63"/>
      <c r="D29" s="64"/>
      <c r="E29" s="64"/>
      <c r="F29" s="64"/>
      <c r="G29" s="65"/>
      <c r="H29" s="52"/>
      <c r="I29" s="6"/>
    </row>
  </sheetData>
  <mergeCells count="1">
    <mergeCell ref="D2:H2"/>
  </mergeCells>
  <hyperlinks>
    <hyperlink r:id="rId1" ref="F6"/>
  </hyperlinks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89F38"/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9.13"/>
    <col customWidth="1" min="3" max="3" width="1.13"/>
    <col customWidth="1" min="4" max="4" width="52.25"/>
    <col customWidth="1" min="5" max="5" width="60.88"/>
    <col customWidth="1" min="6" max="6" width="5.13"/>
  </cols>
  <sheetData>
    <row r="1" ht="6.0" customHeight="1">
      <c r="A1" s="66"/>
      <c r="B1" s="66"/>
      <c r="C1" s="66"/>
      <c r="D1" s="66"/>
      <c r="E1" s="67"/>
      <c r="F1" s="66"/>
    </row>
    <row r="2" ht="66.0" customHeight="1">
      <c r="A2" s="68"/>
      <c r="B2" s="3" t="s">
        <v>44</v>
      </c>
      <c r="E2" s="69"/>
      <c r="F2" s="68"/>
    </row>
    <row r="3" ht="12.0" customHeight="1">
      <c r="A3" s="38"/>
      <c r="B3" s="70"/>
      <c r="C3" s="70"/>
      <c r="D3" s="70"/>
      <c r="E3" s="71"/>
      <c r="F3" s="38"/>
    </row>
    <row r="4" ht="12.0" customHeight="1">
      <c r="A4" s="38"/>
      <c r="B4" s="38"/>
      <c r="C4" s="38"/>
      <c r="D4" s="38"/>
      <c r="E4" s="72"/>
      <c r="F4" s="38"/>
    </row>
    <row r="5" ht="24.0" customHeight="1">
      <c r="A5" s="38"/>
      <c r="B5" s="73" t="s">
        <v>45</v>
      </c>
      <c r="C5" s="38"/>
      <c r="D5" s="74" t="s">
        <v>46</v>
      </c>
      <c r="E5" s="75" t="s">
        <v>5</v>
      </c>
      <c r="F5" s="38"/>
    </row>
    <row r="6" ht="21.0" customHeight="1">
      <c r="A6" s="6"/>
      <c r="B6" s="76" t="s">
        <v>47</v>
      </c>
      <c r="C6" s="77"/>
      <c r="D6" s="78"/>
      <c r="E6" s="79"/>
      <c r="F6" s="6"/>
    </row>
    <row r="7" ht="21.0" customHeight="1">
      <c r="A7" s="6"/>
      <c r="B7" s="80"/>
      <c r="C7" s="77"/>
      <c r="D7" s="81"/>
      <c r="E7" s="82"/>
      <c r="F7" s="6"/>
    </row>
    <row r="8" ht="21.0" customHeight="1">
      <c r="A8" s="6"/>
      <c r="B8" s="76"/>
      <c r="C8" s="77"/>
      <c r="D8" s="78"/>
      <c r="E8" s="83"/>
      <c r="F8" s="6"/>
    </row>
    <row r="9" ht="21.0" customHeight="1">
      <c r="A9" s="6"/>
      <c r="B9" s="80"/>
      <c r="C9" s="77"/>
      <c r="D9" s="81"/>
      <c r="E9" s="82"/>
      <c r="F9" s="6"/>
    </row>
    <row r="10" ht="21.0" customHeight="1">
      <c r="A10" s="6"/>
      <c r="B10" s="76"/>
      <c r="C10" s="77"/>
      <c r="D10" s="78"/>
      <c r="E10" s="83"/>
      <c r="F10" s="6"/>
    </row>
    <row r="11" ht="21.0" customHeight="1">
      <c r="A11" s="6"/>
      <c r="B11" s="80"/>
      <c r="C11" s="77"/>
      <c r="D11" s="81"/>
      <c r="E11" s="82"/>
      <c r="F11" s="6"/>
    </row>
    <row r="12" ht="21.0" customHeight="1">
      <c r="A12" s="6"/>
      <c r="B12" s="76"/>
      <c r="C12" s="77"/>
      <c r="D12" s="78"/>
      <c r="E12" s="83"/>
      <c r="F12" s="6"/>
    </row>
    <row r="13" ht="21.0" customHeight="1">
      <c r="A13" s="6"/>
      <c r="B13" s="80"/>
      <c r="C13" s="77"/>
      <c r="D13" s="81"/>
      <c r="E13" s="82"/>
      <c r="F13" s="6"/>
    </row>
    <row r="14" ht="21.0" customHeight="1">
      <c r="A14" s="6"/>
      <c r="B14" s="76"/>
      <c r="C14" s="77"/>
      <c r="D14" s="78"/>
      <c r="E14" s="83"/>
      <c r="F14" s="6"/>
    </row>
    <row r="15" ht="21.0" customHeight="1">
      <c r="A15" s="6"/>
      <c r="B15" s="80"/>
      <c r="C15" s="77"/>
      <c r="D15" s="81"/>
      <c r="E15" s="82"/>
      <c r="F15" s="6"/>
    </row>
    <row r="16" ht="21.0" customHeight="1">
      <c r="A16" s="6"/>
      <c r="B16" s="76"/>
      <c r="C16" s="77"/>
      <c r="D16" s="78"/>
      <c r="E16" s="83"/>
      <c r="F16" s="6"/>
    </row>
    <row r="17" ht="21.0" customHeight="1">
      <c r="A17" s="6"/>
      <c r="B17" s="80"/>
      <c r="C17" s="77"/>
      <c r="D17" s="81"/>
      <c r="E17" s="82"/>
      <c r="F17" s="6"/>
    </row>
    <row r="18" ht="21.0" customHeight="1">
      <c r="A18" s="6"/>
      <c r="B18" s="76"/>
      <c r="C18" s="77"/>
      <c r="D18" s="78"/>
      <c r="E18" s="83"/>
      <c r="F18" s="6"/>
    </row>
    <row r="19" ht="21.0" customHeight="1">
      <c r="A19" s="6"/>
      <c r="B19" s="80"/>
      <c r="C19" s="77"/>
      <c r="D19" s="81"/>
      <c r="E19" s="82"/>
      <c r="F19" s="6"/>
    </row>
    <row r="20" ht="21.0" customHeight="1">
      <c r="A20" s="6"/>
      <c r="B20" s="76"/>
      <c r="C20" s="77"/>
      <c r="D20" s="78"/>
      <c r="E20" s="83"/>
      <c r="F20" s="6"/>
    </row>
    <row r="21" ht="21.0" customHeight="1">
      <c r="A21" s="6"/>
      <c r="B21" s="80"/>
      <c r="C21" s="77"/>
      <c r="D21" s="81"/>
      <c r="E21" s="82"/>
      <c r="F21" s="6"/>
    </row>
    <row r="22" ht="21.0" customHeight="1">
      <c r="A22" s="6"/>
      <c r="B22" s="76"/>
      <c r="C22" s="77"/>
      <c r="D22" s="78"/>
      <c r="E22" s="83"/>
      <c r="F22" s="6"/>
    </row>
    <row r="23" ht="21.0" customHeight="1">
      <c r="A23" s="6"/>
      <c r="B23" s="80"/>
      <c r="C23" s="77"/>
      <c r="D23" s="81"/>
      <c r="E23" s="82"/>
      <c r="F23" s="6"/>
    </row>
    <row r="24" ht="21.0" customHeight="1">
      <c r="A24" s="6"/>
      <c r="B24" s="76"/>
      <c r="C24" s="77"/>
      <c r="D24" s="78"/>
      <c r="E24" s="83"/>
      <c r="F24" s="6"/>
    </row>
    <row r="25" ht="21.0" customHeight="1">
      <c r="A25" s="6"/>
      <c r="B25" s="80"/>
      <c r="C25" s="77"/>
      <c r="D25" s="81"/>
      <c r="E25" s="82"/>
      <c r="F25" s="6"/>
    </row>
    <row r="26" ht="21.0" customHeight="1">
      <c r="A26" s="6"/>
      <c r="B26" s="76"/>
      <c r="C26" s="77"/>
      <c r="D26" s="78"/>
      <c r="E26" s="83"/>
      <c r="F26" s="6"/>
    </row>
    <row r="27" ht="21.0" customHeight="1">
      <c r="A27" s="6"/>
      <c r="B27" s="80"/>
      <c r="C27" s="77"/>
      <c r="D27" s="81"/>
      <c r="E27" s="82"/>
      <c r="F27" s="6"/>
    </row>
    <row r="28" ht="21.0" customHeight="1">
      <c r="A28" s="6"/>
      <c r="B28" s="76"/>
      <c r="C28" s="77"/>
      <c r="D28" s="78"/>
      <c r="E28" s="83"/>
      <c r="F28" s="6"/>
    </row>
    <row r="29" ht="21.0" customHeight="1">
      <c r="A29" s="6"/>
      <c r="B29" s="80"/>
      <c r="C29" s="77"/>
      <c r="D29" s="81"/>
      <c r="E29" s="82"/>
      <c r="F29" s="6"/>
    </row>
    <row r="30" ht="21.0" customHeight="1">
      <c r="A30" s="6"/>
      <c r="B30" s="76"/>
      <c r="C30" s="77"/>
      <c r="D30" s="78"/>
      <c r="E30" s="83"/>
      <c r="F30" s="6"/>
    </row>
    <row r="31" ht="21.0" customHeight="1">
      <c r="A31" s="6"/>
      <c r="B31" s="80"/>
      <c r="C31" s="77"/>
      <c r="D31" s="81"/>
      <c r="E31" s="82"/>
      <c r="F31" s="6"/>
    </row>
    <row r="32" ht="21.0" customHeight="1">
      <c r="A32" s="6"/>
      <c r="B32" s="76"/>
      <c r="C32" s="77"/>
      <c r="D32" s="78"/>
      <c r="E32" s="83"/>
      <c r="F32" s="6"/>
    </row>
    <row r="33" ht="21.0" customHeight="1">
      <c r="A33" s="6"/>
      <c r="B33" s="80"/>
      <c r="C33" s="77"/>
      <c r="D33" s="81"/>
      <c r="E33" s="82"/>
      <c r="F33" s="6"/>
    </row>
    <row r="34" ht="21.0" customHeight="1">
      <c r="A34" s="6"/>
      <c r="B34" s="76"/>
      <c r="C34" s="77"/>
      <c r="D34" s="78"/>
      <c r="E34" s="83"/>
      <c r="F34" s="6"/>
    </row>
    <row r="35" ht="21.0" customHeight="1">
      <c r="A35" s="6"/>
      <c r="B35" s="80"/>
      <c r="C35" s="77"/>
      <c r="D35" s="81"/>
      <c r="E35" s="82"/>
      <c r="F35" s="6"/>
    </row>
    <row r="36" ht="21.0" customHeight="1">
      <c r="A36" s="6"/>
      <c r="B36" s="76"/>
      <c r="C36" s="77"/>
      <c r="D36" s="78"/>
      <c r="E36" s="83"/>
      <c r="F36" s="6"/>
    </row>
    <row r="37" ht="21.0" customHeight="1">
      <c r="A37" s="6"/>
      <c r="B37" s="80"/>
      <c r="C37" s="77"/>
      <c r="D37" s="81"/>
      <c r="E37" s="82"/>
      <c r="F37" s="6"/>
    </row>
    <row r="38" ht="21.0" customHeight="1">
      <c r="A38" s="6"/>
      <c r="B38" s="76"/>
      <c r="C38" s="77"/>
      <c r="D38" s="78"/>
      <c r="E38" s="83"/>
      <c r="F38" s="6"/>
    </row>
    <row r="39" ht="21.0" customHeight="1">
      <c r="A39" s="6"/>
      <c r="B39" s="80"/>
      <c r="C39" s="77"/>
      <c r="D39" s="81"/>
      <c r="E39" s="82"/>
      <c r="F39" s="6"/>
    </row>
    <row r="40" ht="21.0" customHeight="1">
      <c r="A40" s="6"/>
      <c r="B40" s="76"/>
      <c r="C40" s="77"/>
      <c r="D40" s="78"/>
      <c r="E40" s="83"/>
      <c r="F40" s="6"/>
    </row>
    <row r="41" ht="21.0" customHeight="1">
      <c r="A41" s="6"/>
      <c r="B41" s="80"/>
      <c r="C41" s="77"/>
      <c r="D41" s="81"/>
      <c r="E41" s="82"/>
      <c r="F41" s="6"/>
    </row>
    <row r="42" ht="21.0" customHeight="1">
      <c r="A42" s="6"/>
      <c r="B42" s="76"/>
      <c r="C42" s="77"/>
      <c r="D42" s="78"/>
      <c r="E42" s="83"/>
      <c r="F42" s="6"/>
    </row>
    <row r="43" ht="21.0" customHeight="1">
      <c r="A43" s="6"/>
      <c r="B43" s="80"/>
      <c r="C43" s="77"/>
      <c r="D43" s="81"/>
      <c r="E43" s="82"/>
      <c r="F43" s="6"/>
    </row>
    <row r="44" ht="21.0" customHeight="1">
      <c r="A44" s="6"/>
      <c r="B44" s="76"/>
      <c r="C44" s="77"/>
      <c r="D44" s="78"/>
      <c r="E44" s="83"/>
      <c r="F44" s="6"/>
    </row>
    <row r="45" ht="21.0" customHeight="1">
      <c r="A45" s="6"/>
      <c r="B45" s="80"/>
      <c r="C45" s="77"/>
      <c r="D45" s="81"/>
      <c r="E45" s="82"/>
      <c r="F45" s="6"/>
    </row>
  </sheetData>
  <mergeCells count="1">
    <mergeCell ref="B2:D2"/>
  </mergeCells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57C00"/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78.13"/>
    <col customWidth="1" min="3" max="3" width="11.38"/>
    <col customWidth="1" min="4" max="4" width="10.88"/>
    <col customWidth="1" min="6" max="6" width="5.13"/>
  </cols>
  <sheetData>
    <row r="1" ht="6.0" customHeight="1">
      <c r="A1" s="84"/>
      <c r="B1" s="84"/>
      <c r="C1" s="84"/>
      <c r="D1" s="84"/>
      <c r="E1" s="84"/>
      <c r="F1" s="84"/>
    </row>
    <row r="2" ht="66.0" customHeight="1">
      <c r="A2" s="85"/>
      <c r="B2" s="86" t="s">
        <v>48</v>
      </c>
      <c r="F2" s="85"/>
    </row>
    <row r="3" ht="35.25" customHeight="1">
      <c r="A3" s="87"/>
      <c r="B3" s="88" t="s">
        <v>49</v>
      </c>
      <c r="F3" s="87"/>
    </row>
    <row r="4" ht="37.5" customHeight="1">
      <c r="A4" s="89"/>
      <c r="B4" s="90" t="s">
        <v>50</v>
      </c>
      <c r="F4" s="89"/>
    </row>
    <row r="5" ht="18.0" customHeight="1">
      <c r="A5" s="6"/>
      <c r="B5" s="91" t="s">
        <v>51</v>
      </c>
      <c r="C5" s="92">
        <v>25000.0</v>
      </c>
      <c r="D5" s="6"/>
      <c r="E5" s="93"/>
      <c r="F5" s="6"/>
    </row>
    <row r="6" ht="18.0" customHeight="1">
      <c r="A6" s="6"/>
      <c r="B6" s="6"/>
      <c r="C6" s="94"/>
      <c r="D6" s="94"/>
      <c r="E6" s="6"/>
      <c r="F6" s="6"/>
    </row>
    <row r="7" ht="18.0" customHeight="1">
      <c r="A7" s="95"/>
      <c r="B7" s="95"/>
      <c r="C7" s="96" t="s">
        <v>52</v>
      </c>
      <c r="D7" s="96" t="s">
        <v>53</v>
      </c>
      <c r="E7" s="96" t="s">
        <v>54</v>
      </c>
      <c r="F7" s="95"/>
    </row>
    <row r="8" ht="21.0" customHeight="1">
      <c r="A8" s="97"/>
      <c r="B8" s="98" t="s">
        <v>55</v>
      </c>
      <c r="C8" s="99">
        <f t="shared" ref="C8:E8" si="1">sum(C9:C27)</f>
        <v>25000</v>
      </c>
      <c r="D8" s="99">
        <f t="shared" si="1"/>
        <v>300</v>
      </c>
      <c r="E8" s="100">
        <f t="shared" si="1"/>
        <v>1</v>
      </c>
      <c r="F8" s="97"/>
    </row>
    <row r="9" ht="18.0" customHeight="1">
      <c r="A9" s="6"/>
      <c r="B9" s="101" t="s">
        <v>56</v>
      </c>
      <c r="C9" s="102">
        <v>500.0</v>
      </c>
      <c r="D9" s="103">
        <f>'Detailed budget'!D10</f>
        <v>300</v>
      </c>
      <c r="E9" s="104">
        <f>C9/TotalBudget</f>
        <v>0.02</v>
      </c>
      <c r="F9" s="6"/>
    </row>
    <row r="10" ht="18.0" customHeight="1">
      <c r="A10" s="6"/>
      <c r="B10" s="101" t="s">
        <v>57</v>
      </c>
      <c r="C10" s="102">
        <v>750.0</v>
      </c>
      <c r="D10" s="103">
        <f>'Detailed budget'!D17</f>
        <v>0</v>
      </c>
      <c r="E10" s="104">
        <f>C10/TotalBudget</f>
        <v>0.03</v>
      </c>
      <c r="F10" s="6"/>
    </row>
    <row r="11" ht="18.0" customHeight="1">
      <c r="A11" s="6"/>
      <c r="B11" s="101" t="s">
        <v>58</v>
      </c>
      <c r="C11" s="102">
        <v>750.0</v>
      </c>
      <c r="D11" s="103">
        <f>'Detailed budget'!D25</f>
        <v>0</v>
      </c>
      <c r="E11" s="104">
        <f>C11/TotalBudget</f>
        <v>0.03</v>
      </c>
      <c r="F11" s="6"/>
    </row>
    <row r="12" ht="18.0" customHeight="1">
      <c r="A12" s="6"/>
      <c r="B12" s="101" t="s">
        <v>59</v>
      </c>
      <c r="C12" s="102">
        <v>750.0</v>
      </c>
      <c r="D12" s="103">
        <f>'Detailed budget'!D33</f>
        <v>0</v>
      </c>
      <c r="E12" s="104">
        <f>C12/TotalBudget</f>
        <v>0.03</v>
      </c>
      <c r="F12" s="6"/>
    </row>
    <row r="13" ht="18.0" customHeight="1">
      <c r="A13" s="6"/>
      <c r="B13" s="101" t="s">
        <v>60</v>
      </c>
      <c r="C13" s="102">
        <v>2250.0</v>
      </c>
      <c r="D13" s="103">
        <f>'Detailed budget'!D40</f>
        <v>0</v>
      </c>
      <c r="E13" s="104">
        <f>C13/TotalBudget</f>
        <v>0.09</v>
      </c>
      <c r="F13" s="6"/>
    </row>
    <row r="14" ht="18.0" customHeight="1">
      <c r="A14" s="6"/>
      <c r="B14" s="101" t="s">
        <v>61</v>
      </c>
      <c r="C14" s="102">
        <v>2250.0</v>
      </c>
      <c r="D14" s="103">
        <f>'Detailed budget'!D47</f>
        <v>0</v>
      </c>
      <c r="E14" s="104">
        <f>C14/TotalBudget</f>
        <v>0.09</v>
      </c>
      <c r="F14" s="6"/>
    </row>
    <row r="15" ht="18.0" customHeight="1">
      <c r="A15" s="6"/>
      <c r="B15" s="101" t="s">
        <v>62</v>
      </c>
      <c r="C15" s="102">
        <v>500.0</v>
      </c>
      <c r="D15" s="103">
        <f>'Detailed budget'!D53</f>
        <v>0</v>
      </c>
      <c r="E15" s="104">
        <f>C15/TotalBudget</f>
        <v>0.02</v>
      </c>
      <c r="F15" s="6"/>
    </row>
    <row r="16" ht="18.0" customHeight="1">
      <c r="A16" s="6"/>
      <c r="B16" s="101" t="s">
        <v>63</v>
      </c>
      <c r="C16" s="102">
        <v>250.0</v>
      </c>
      <c r="D16" s="103">
        <f>'Detailed budget'!D59</f>
        <v>0</v>
      </c>
      <c r="E16" s="104">
        <f>C16/TotalBudget</f>
        <v>0.01</v>
      </c>
      <c r="F16" s="6"/>
    </row>
    <row r="17" ht="18.0" customHeight="1">
      <c r="A17" s="6"/>
      <c r="B17" s="101" t="s">
        <v>64</v>
      </c>
      <c r="C17" s="102">
        <v>2000.0</v>
      </c>
      <c r="D17" s="103">
        <f>'Detailed budget'!D66</f>
        <v>0</v>
      </c>
      <c r="E17" s="104">
        <f>C17/TotalBudget</f>
        <v>0.08</v>
      </c>
      <c r="F17" s="6"/>
    </row>
    <row r="18" ht="18.0" customHeight="1">
      <c r="A18" s="6"/>
      <c r="B18" s="101" t="s">
        <v>65</v>
      </c>
      <c r="C18" s="102">
        <v>500.0</v>
      </c>
      <c r="D18" s="103">
        <f>'Detailed budget'!D72</f>
        <v>0</v>
      </c>
      <c r="E18" s="104">
        <f>C18/TotalBudget</f>
        <v>0.02</v>
      </c>
      <c r="F18" s="6"/>
    </row>
    <row r="19" ht="18.0" customHeight="1">
      <c r="A19" s="6"/>
      <c r="B19" s="101" t="s">
        <v>66</v>
      </c>
      <c r="C19" s="102">
        <v>8500.0</v>
      </c>
      <c r="D19" s="103">
        <f>'Detailed budget'!D79</f>
        <v>0</v>
      </c>
      <c r="E19" s="104">
        <f>C19/TotalBudget</f>
        <v>0.34</v>
      </c>
      <c r="F19" s="6"/>
    </row>
    <row r="20" ht="18.0" customHeight="1">
      <c r="A20" s="6"/>
      <c r="B20" s="101" t="s">
        <v>67</v>
      </c>
      <c r="C20" s="102">
        <v>3000.0</v>
      </c>
      <c r="D20" s="103">
        <f>'Detailed budget'!D87</f>
        <v>0</v>
      </c>
      <c r="E20" s="104">
        <f>C20/TotalBudget</f>
        <v>0.12</v>
      </c>
      <c r="F20" s="6"/>
    </row>
    <row r="21" ht="18.0" customHeight="1">
      <c r="A21" s="6"/>
      <c r="B21" s="101" t="s">
        <v>68</v>
      </c>
      <c r="C21" s="102">
        <v>1750.0</v>
      </c>
      <c r="D21" s="103">
        <f>'Detailed budget'!D94</f>
        <v>0</v>
      </c>
      <c r="E21" s="104">
        <f>C21/TotalBudget</f>
        <v>0.07</v>
      </c>
      <c r="F21" s="6"/>
    </row>
    <row r="22" ht="18.0" customHeight="1">
      <c r="A22" s="6"/>
      <c r="B22" s="105" t="s">
        <v>69</v>
      </c>
      <c r="C22" s="106">
        <v>1250.0</v>
      </c>
      <c r="D22" s="107">
        <f>'Detailed budget'!D101</f>
        <v>0</v>
      </c>
      <c r="E22" s="108">
        <f>C22/TotalBudget</f>
        <v>0.05</v>
      </c>
      <c r="F22" s="6"/>
    </row>
    <row r="23" ht="18.0" customHeight="1">
      <c r="A23" s="6"/>
      <c r="B23" s="101" t="s">
        <v>70</v>
      </c>
      <c r="C23" s="102"/>
      <c r="D23" s="103"/>
      <c r="E23" s="104">
        <f>C23/TotalBudget</f>
        <v>0</v>
      </c>
      <c r="F23" s="6"/>
    </row>
    <row r="24" ht="18.0" customHeight="1">
      <c r="A24" s="6"/>
      <c r="B24" s="101" t="s">
        <v>71</v>
      </c>
      <c r="C24" s="109"/>
      <c r="D24" s="110"/>
      <c r="E24" s="104">
        <f>C24/TotalBudget</f>
        <v>0</v>
      </c>
      <c r="F24" s="6"/>
    </row>
    <row r="25" ht="18.0" customHeight="1">
      <c r="A25" s="6"/>
      <c r="B25" s="101" t="s">
        <v>72</v>
      </c>
      <c r="C25" s="109"/>
      <c r="D25" s="110"/>
      <c r="E25" s="104">
        <f>C25/TotalBudget</f>
        <v>0</v>
      </c>
      <c r="F25" s="6"/>
    </row>
    <row r="26" ht="18.0" customHeight="1">
      <c r="A26" s="6"/>
      <c r="B26" s="101"/>
      <c r="C26" s="109"/>
      <c r="D26" s="110"/>
      <c r="E26" s="104"/>
      <c r="F26" s="6"/>
    </row>
    <row r="27" ht="18.0" hidden="1" customHeight="1">
      <c r="A27" s="29"/>
      <c r="B27" s="29"/>
      <c r="C27" s="111"/>
      <c r="D27" s="112"/>
      <c r="E27" s="29"/>
      <c r="F27" s="29"/>
    </row>
  </sheetData>
  <mergeCells count="3">
    <mergeCell ref="B2:E2"/>
    <mergeCell ref="B3:E3"/>
    <mergeCell ref="B4:E4"/>
  </mergeCells>
  <conditionalFormatting sqref="C8">
    <cfRule type="cellIs" dxfId="3" priority="1" operator="greaterThan">
      <formula>C5</formula>
    </cfRule>
  </conditionalFormatting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57C00"/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88.38"/>
    <col customWidth="1" min="5" max="5" width="5.13"/>
  </cols>
  <sheetData>
    <row r="1" ht="6.0" customHeight="1">
      <c r="A1" s="84"/>
      <c r="B1" s="84"/>
      <c r="C1" s="84"/>
      <c r="D1" s="84"/>
      <c r="E1" s="84"/>
    </row>
    <row r="2" ht="66.0" customHeight="1">
      <c r="A2" s="85"/>
      <c r="B2" s="86" t="s">
        <v>73</v>
      </c>
      <c r="D2" s="113"/>
      <c r="E2" s="113"/>
    </row>
    <row r="3" ht="83.25" customHeight="1">
      <c r="A3" s="114"/>
      <c r="B3" s="115" t="s">
        <v>74</v>
      </c>
      <c r="E3" s="114"/>
    </row>
    <row r="4" ht="18.0" customHeight="1">
      <c r="A4" s="87"/>
      <c r="B4" s="116"/>
      <c r="C4" s="87"/>
      <c r="D4" s="87"/>
      <c r="E4" s="87"/>
    </row>
    <row r="5" ht="18.0" customHeight="1">
      <c r="A5" s="117"/>
      <c r="B5" s="118" t="str">
        <f>'Budget estimator'!$B$9</f>
        <v>Coffee Table</v>
      </c>
      <c r="C5" s="119" t="s">
        <v>75</v>
      </c>
      <c r="D5" s="119" t="s">
        <v>53</v>
      </c>
      <c r="E5" s="117"/>
    </row>
    <row r="6" ht="18.0" customHeight="1">
      <c r="A6" s="117"/>
      <c r="B6" s="120" t="s">
        <v>76</v>
      </c>
      <c r="C6" s="121">
        <v>150.0</v>
      </c>
      <c r="D6" s="122">
        <v>300.0</v>
      </c>
      <c r="E6" s="117"/>
    </row>
    <row r="7" ht="18.0" customHeight="1">
      <c r="A7" s="117"/>
      <c r="B7" s="120" t="s">
        <v>77</v>
      </c>
      <c r="C7" s="121">
        <v>250.0</v>
      </c>
      <c r="D7" s="121">
        <v>0.0</v>
      </c>
      <c r="E7" s="117"/>
    </row>
    <row r="8" ht="18.0" customHeight="1">
      <c r="A8" s="117"/>
      <c r="B8" s="123"/>
      <c r="C8" s="124"/>
      <c r="D8" s="124"/>
      <c r="E8" s="117"/>
    </row>
    <row r="9" ht="18.0" customHeight="1">
      <c r="A9" s="87"/>
      <c r="B9" s="125" t="s">
        <v>78</v>
      </c>
      <c r="C9" s="125" t="s">
        <v>79</v>
      </c>
      <c r="D9" s="125" t="s">
        <v>80</v>
      </c>
      <c r="E9" s="87"/>
    </row>
    <row r="10" ht="18.0" customHeight="1">
      <c r="A10" s="126"/>
      <c r="B10" s="127">
        <f>'Budget estimator'!$C$9</f>
        <v>500</v>
      </c>
      <c r="C10" s="127">
        <f t="shared" ref="C10:D10" si="1">sum(C6:C8)</f>
        <v>400</v>
      </c>
      <c r="D10" s="128">
        <f t="shared" si="1"/>
        <v>300</v>
      </c>
      <c r="E10" s="126"/>
    </row>
    <row r="11" ht="30.0" customHeight="1">
      <c r="A11" s="87"/>
      <c r="B11" s="116"/>
      <c r="C11" s="87"/>
      <c r="D11" s="87"/>
      <c r="E11" s="87"/>
    </row>
    <row r="12" ht="18.0" customHeight="1">
      <c r="A12" s="117"/>
      <c r="B12" s="118" t="str">
        <f>'Budget estimator'!$B$10</f>
        <v>Dining Table</v>
      </c>
      <c r="C12" s="119" t="s">
        <v>75</v>
      </c>
      <c r="D12" s="119" t="s">
        <v>53</v>
      </c>
      <c r="E12" s="117"/>
    </row>
    <row r="13" ht="18.0" customHeight="1">
      <c r="A13" s="117"/>
      <c r="B13" s="120" t="s">
        <v>77</v>
      </c>
      <c r="C13" s="121">
        <v>500.0</v>
      </c>
      <c r="D13" s="121">
        <v>0.0</v>
      </c>
      <c r="E13" s="117"/>
    </row>
    <row r="14" ht="18.0" customHeight="1">
      <c r="A14" s="117"/>
      <c r="B14" s="117" t="s">
        <v>81</v>
      </c>
      <c r="C14" s="122">
        <v>30.0</v>
      </c>
      <c r="D14" s="121">
        <v>0.0</v>
      </c>
      <c r="E14" s="117"/>
    </row>
    <row r="15" ht="18.0" customHeight="1">
      <c r="A15" s="117"/>
      <c r="B15" s="123"/>
      <c r="C15" s="124"/>
      <c r="D15" s="124"/>
      <c r="E15" s="117"/>
    </row>
    <row r="16" ht="18.0" customHeight="1">
      <c r="A16" s="87"/>
      <c r="B16" s="125" t="s">
        <v>78</v>
      </c>
      <c r="C16" s="125" t="s">
        <v>79</v>
      </c>
      <c r="D16" s="125" t="s">
        <v>80</v>
      </c>
      <c r="E16" s="87"/>
    </row>
    <row r="17" ht="18.0" customHeight="1">
      <c r="A17" s="126"/>
      <c r="B17" s="127">
        <f>'Budget estimator'!$C$10</f>
        <v>750</v>
      </c>
      <c r="C17" s="127">
        <f t="shared" ref="C17:D17" si="2">sum(C13:C15)</f>
        <v>530</v>
      </c>
      <c r="D17" s="128">
        <f t="shared" si="2"/>
        <v>0</v>
      </c>
      <c r="E17" s="126"/>
    </row>
    <row r="18" ht="30.0" customHeight="1">
      <c r="A18" s="87"/>
      <c r="B18" s="116"/>
      <c r="C18" s="87"/>
      <c r="D18" s="87"/>
      <c r="E18" s="87"/>
    </row>
    <row r="19" ht="18.0" customHeight="1">
      <c r="A19" s="117"/>
      <c r="B19" s="118" t="str">
        <f>'Budget estimator'!$B$11</f>
        <v>Dining Set</v>
      </c>
      <c r="C19" s="119" t="s">
        <v>75</v>
      </c>
      <c r="D19" s="119" t="s">
        <v>53</v>
      </c>
      <c r="E19" s="117"/>
    </row>
    <row r="20" ht="18.0" customHeight="1">
      <c r="A20" s="117"/>
      <c r="B20" s="120" t="s">
        <v>82</v>
      </c>
      <c r="C20" s="121">
        <v>100.0</v>
      </c>
      <c r="D20" s="121">
        <v>0.0</v>
      </c>
      <c r="E20" s="117"/>
    </row>
    <row r="21" ht="18.0" customHeight="1">
      <c r="A21" s="117"/>
      <c r="B21" s="120" t="s">
        <v>83</v>
      </c>
      <c r="C21" s="121">
        <v>625.0</v>
      </c>
      <c r="D21" s="121">
        <v>0.0</v>
      </c>
      <c r="E21" s="117"/>
    </row>
    <row r="22" ht="18.0" customHeight="1">
      <c r="A22" s="117"/>
      <c r="B22" s="120" t="s">
        <v>65</v>
      </c>
      <c r="C22" s="121">
        <v>100.0</v>
      </c>
      <c r="D22" s="121">
        <v>0.0</v>
      </c>
      <c r="E22" s="117"/>
    </row>
    <row r="23" ht="18.0" customHeight="1">
      <c r="A23" s="117"/>
      <c r="B23" s="123"/>
      <c r="C23" s="124"/>
      <c r="D23" s="124"/>
      <c r="E23" s="117"/>
    </row>
    <row r="24" ht="18.0" customHeight="1">
      <c r="A24" s="87"/>
      <c r="B24" s="125" t="s">
        <v>78</v>
      </c>
      <c r="C24" s="125" t="s">
        <v>79</v>
      </c>
      <c r="D24" s="125" t="s">
        <v>80</v>
      </c>
      <c r="E24" s="87"/>
    </row>
    <row r="25" ht="18.0" customHeight="1">
      <c r="A25" s="126"/>
      <c r="B25" s="127">
        <f>'Budget estimator'!$C$11</f>
        <v>750</v>
      </c>
      <c r="C25" s="127">
        <f t="shared" ref="C25:D25" si="3">sum(C20:C23)</f>
        <v>825</v>
      </c>
      <c r="D25" s="128">
        <f t="shared" si="3"/>
        <v>0</v>
      </c>
      <c r="E25" s="126"/>
    </row>
    <row r="26" ht="30.0" customHeight="1">
      <c r="A26" s="87"/>
      <c r="B26" s="87"/>
      <c r="C26" s="87"/>
      <c r="D26" s="87"/>
      <c r="E26" s="87"/>
    </row>
    <row r="27" ht="18.0" customHeight="1">
      <c r="A27" s="117"/>
      <c r="B27" s="118" t="str">
        <f>'Budget estimator'!$B$12</f>
        <v>Kitchen Sink</v>
      </c>
      <c r="C27" s="119" t="s">
        <v>75</v>
      </c>
      <c r="D27" s="119" t="s">
        <v>53</v>
      </c>
      <c r="E27" s="117"/>
    </row>
    <row r="28" ht="18.0" customHeight="1">
      <c r="A28" s="117"/>
      <c r="B28" s="120" t="s">
        <v>84</v>
      </c>
      <c r="C28" s="121">
        <v>250.0</v>
      </c>
      <c r="D28" s="121">
        <v>0.0</v>
      </c>
      <c r="E28" s="117"/>
    </row>
    <row r="29" ht="18.0" customHeight="1">
      <c r="A29" s="117"/>
      <c r="B29" s="120" t="s">
        <v>85</v>
      </c>
      <c r="C29" s="121">
        <v>375.0</v>
      </c>
      <c r="D29" s="121">
        <v>0.0</v>
      </c>
      <c r="E29" s="117"/>
    </row>
    <row r="30" ht="18.0" customHeight="1">
      <c r="A30" s="117"/>
      <c r="B30" s="120" t="s">
        <v>86</v>
      </c>
      <c r="C30" s="121">
        <v>125.0</v>
      </c>
      <c r="D30" s="121">
        <v>0.0</v>
      </c>
      <c r="E30" s="117"/>
    </row>
    <row r="31" ht="18.0" customHeight="1">
      <c r="A31" s="117"/>
      <c r="B31" s="123"/>
      <c r="C31" s="124"/>
      <c r="D31" s="124"/>
      <c r="E31" s="117"/>
    </row>
    <row r="32" ht="18.0" customHeight="1">
      <c r="A32" s="87"/>
      <c r="B32" s="125" t="s">
        <v>78</v>
      </c>
      <c r="C32" s="125" t="s">
        <v>79</v>
      </c>
      <c r="D32" s="125" t="s">
        <v>80</v>
      </c>
      <c r="E32" s="87"/>
    </row>
    <row r="33" ht="18.0" customHeight="1">
      <c r="A33" s="126"/>
      <c r="B33" s="127">
        <f>'Budget estimator'!$C$12</f>
        <v>750</v>
      </c>
      <c r="C33" s="127">
        <f t="shared" ref="C33:D33" si="4">sum(C28:C31)</f>
        <v>750</v>
      </c>
      <c r="D33" s="128">
        <f t="shared" si="4"/>
        <v>0</v>
      </c>
      <c r="E33" s="126"/>
    </row>
    <row r="34" ht="30.0" customHeight="1">
      <c r="A34" s="87"/>
      <c r="B34" s="87"/>
      <c r="C34" s="87"/>
      <c r="D34" s="87"/>
      <c r="E34" s="87"/>
    </row>
    <row r="35" ht="18.0" customHeight="1">
      <c r="A35" s="117"/>
      <c r="B35" s="118" t="str">
        <f>'Budget estimator'!$B$13</f>
        <v>Samsung Fridge</v>
      </c>
      <c r="C35" s="119" t="s">
        <v>75</v>
      </c>
      <c r="D35" s="119" t="s">
        <v>53</v>
      </c>
      <c r="E35" s="117"/>
    </row>
    <row r="36" ht="18.0" customHeight="1">
      <c r="A36" s="117"/>
      <c r="B36" s="120" t="s">
        <v>87</v>
      </c>
      <c r="C36" s="121">
        <v>2000.0</v>
      </c>
      <c r="D36" s="121">
        <v>0.0</v>
      </c>
      <c r="E36" s="117"/>
    </row>
    <row r="37" ht="18.0" customHeight="1">
      <c r="A37" s="117"/>
      <c r="B37" s="120" t="s">
        <v>88</v>
      </c>
      <c r="C37" s="121">
        <v>250.0</v>
      </c>
      <c r="D37" s="121">
        <v>0.0</v>
      </c>
      <c r="E37" s="117"/>
    </row>
    <row r="38" ht="18.0" customHeight="1">
      <c r="A38" s="117"/>
      <c r="B38" s="123"/>
      <c r="C38" s="124"/>
      <c r="D38" s="124"/>
      <c r="E38" s="117"/>
    </row>
    <row r="39" ht="18.0" customHeight="1">
      <c r="A39" s="87"/>
      <c r="B39" s="125" t="s">
        <v>78</v>
      </c>
      <c r="C39" s="125" t="s">
        <v>79</v>
      </c>
      <c r="D39" s="125" t="s">
        <v>80</v>
      </c>
      <c r="E39" s="87"/>
    </row>
    <row r="40" ht="18.0" customHeight="1">
      <c r="A40" s="126"/>
      <c r="B40" s="127">
        <f>'Budget estimator'!$C$13</f>
        <v>2250</v>
      </c>
      <c r="C40" s="127">
        <f t="shared" ref="C40:D40" si="5">sum(C36:C38)</f>
        <v>2250</v>
      </c>
      <c r="D40" s="128">
        <f t="shared" si="5"/>
        <v>0</v>
      </c>
      <c r="E40" s="126"/>
    </row>
    <row r="41" ht="30.0" customHeight="1">
      <c r="A41" s="87"/>
      <c r="B41" s="87"/>
      <c r="C41" s="87"/>
      <c r="D41" s="87"/>
      <c r="E41" s="87"/>
    </row>
    <row r="42" ht="18.0" customHeight="1">
      <c r="A42" s="117"/>
      <c r="B42" s="118" t="str">
        <f>'Budget estimator'!$B$14</f>
        <v>Washing Machine</v>
      </c>
      <c r="C42" s="119" t="s">
        <v>75</v>
      </c>
      <c r="D42" s="119" t="s">
        <v>53</v>
      </c>
      <c r="E42" s="117"/>
    </row>
    <row r="43" ht="18.0" customHeight="1">
      <c r="A43" s="117"/>
      <c r="B43" s="120" t="s">
        <v>89</v>
      </c>
      <c r="C43" s="121">
        <v>2000.0</v>
      </c>
      <c r="D43" s="129">
        <v>0.0</v>
      </c>
      <c r="E43" s="117"/>
    </row>
    <row r="44" ht="18.0" customHeight="1">
      <c r="A44" s="117"/>
      <c r="B44" s="120" t="s">
        <v>90</v>
      </c>
      <c r="C44" s="121">
        <v>250.0</v>
      </c>
      <c r="D44" s="129">
        <v>0.0</v>
      </c>
      <c r="E44" s="117"/>
    </row>
    <row r="45" ht="18.0" customHeight="1">
      <c r="A45" s="117"/>
      <c r="B45" s="123"/>
      <c r="C45" s="124"/>
      <c r="D45" s="124"/>
      <c r="E45" s="117"/>
    </row>
    <row r="46" ht="18.0" customHeight="1">
      <c r="A46" s="87"/>
      <c r="B46" s="125" t="s">
        <v>78</v>
      </c>
      <c r="C46" s="125" t="s">
        <v>79</v>
      </c>
      <c r="D46" s="125" t="s">
        <v>80</v>
      </c>
      <c r="E46" s="87"/>
    </row>
    <row r="47" ht="18.0" customHeight="1">
      <c r="A47" s="126"/>
      <c r="B47" s="127">
        <f>'Budget estimator'!$C$14</f>
        <v>2250</v>
      </c>
      <c r="C47" s="127">
        <f t="shared" ref="C47:D47" si="6">sum(C43:C45)</f>
        <v>2250</v>
      </c>
      <c r="D47" s="128">
        <f t="shared" si="6"/>
        <v>0</v>
      </c>
      <c r="E47" s="126"/>
    </row>
    <row r="48" ht="30.0" customHeight="1">
      <c r="A48" s="87"/>
      <c r="B48" s="87"/>
      <c r="C48" s="87"/>
      <c r="D48" s="87"/>
      <c r="E48" s="87"/>
    </row>
    <row r="49" ht="18.0" customHeight="1">
      <c r="A49" s="117"/>
      <c r="B49" s="118" t="str">
        <f>'Budget estimator'!$B$15</f>
        <v>Clothes Hanger</v>
      </c>
      <c r="C49" s="119" t="s">
        <v>75</v>
      </c>
      <c r="D49" s="119" t="s">
        <v>53</v>
      </c>
      <c r="E49" s="117"/>
    </row>
    <row r="50" ht="18.0" customHeight="1">
      <c r="A50" s="117"/>
      <c r="B50" s="120" t="s">
        <v>91</v>
      </c>
      <c r="C50" s="121">
        <v>500.0</v>
      </c>
      <c r="D50" s="129">
        <v>0.0</v>
      </c>
      <c r="E50" s="117"/>
    </row>
    <row r="51" ht="18.0" customHeight="1">
      <c r="A51" s="117"/>
      <c r="B51" s="123"/>
      <c r="C51" s="124"/>
      <c r="D51" s="124"/>
      <c r="E51" s="117"/>
    </row>
    <row r="52" ht="18.0" customHeight="1">
      <c r="A52" s="87"/>
      <c r="B52" s="125" t="s">
        <v>78</v>
      </c>
      <c r="C52" s="125" t="s">
        <v>79</v>
      </c>
      <c r="D52" s="125" t="s">
        <v>80</v>
      </c>
      <c r="E52" s="87"/>
    </row>
    <row r="53" ht="18.0" customHeight="1">
      <c r="A53" s="126"/>
      <c r="B53" s="127">
        <f>'Budget estimator'!$C$15</f>
        <v>500</v>
      </c>
      <c r="C53" s="127">
        <f t="shared" ref="C53:D53" si="7">sum(C50:C51)</f>
        <v>500</v>
      </c>
      <c r="D53" s="128">
        <f t="shared" si="7"/>
        <v>0</v>
      </c>
      <c r="E53" s="126"/>
    </row>
    <row r="54" ht="30.0" customHeight="1">
      <c r="A54" s="87"/>
      <c r="B54" s="87"/>
      <c r="C54" s="87"/>
      <c r="D54" s="87"/>
      <c r="E54" s="87"/>
    </row>
    <row r="55" ht="18.0" customHeight="1">
      <c r="A55" s="117"/>
      <c r="B55" s="118" t="str">
        <f>'Budget estimator'!$B$16</f>
        <v>Makeup Mirror</v>
      </c>
      <c r="C55" s="119" t="s">
        <v>75</v>
      </c>
      <c r="D55" s="119" t="s">
        <v>53</v>
      </c>
      <c r="E55" s="117"/>
    </row>
    <row r="56" ht="18.0" customHeight="1">
      <c r="A56" s="117"/>
      <c r="B56" s="120" t="s">
        <v>92</v>
      </c>
      <c r="C56" s="121">
        <v>250.0</v>
      </c>
      <c r="D56" s="129">
        <v>0.0</v>
      </c>
      <c r="E56" s="117"/>
    </row>
    <row r="57" ht="18.0" customHeight="1">
      <c r="A57" s="117"/>
      <c r="B57" s="123"/>
      <c r="C57" s="124"/>
      <c r="D57" s="124"/>
      <c r="E57" s="117"/>
    </row>
    <row r="58" ht="18.0" customHeight="1">
      <c r="A58" s="87"/>
      <c r="B58" s="125" t="s">
        <v>78</v>
      </c>
      <c r="C58" s="125" t="s">
        <v>79</v>
      </c>
      <c r="D58" s="125" t="s">
        <v>80</v>
      </c>
      <c r="E58" s="87"/>
    </row>
    <row r="59" ht="18.0" customHeight="1">
      <c r="A59" s="126"/>
      <c r="B59" s="127">
        <f>'Budget estimator'!$C$16</f>
        <v>250</v>
      </c>
      <c r="C59" s="127">
        <f>sum(C56:C57)</f>
        <v>250</v>
      </c>
      <c r="D59" s="128">
        <f>SUM(D56:D57)</f>
        <v>0</v>
      </c>
      <c r="E59" s="126"/>
    </row>
    <row r="60" ht="30.0" customHeight="1">
      <c r="A60" s="87"/>
      <c r="B60" s="87"/>
      <c r="C60" s="87"/>
      <c r="D60" s="87"/>
      <c r="E60" s="87"/>
    </row>
    <row r="61" ht="18.0" customHeight="1">
      <c r="A61" s="117"/>
      <c r="B61" s="118" t="str">
        <f>'Budget estimator'!$B$17</f>
        <v>Airconditioner</v>
      </c>
      <c r="C61" s="119" t="s">
        <v>75</v>
      </c>
      <c r="D61" s="119" t="s">
        <v>53</v>
      </c>
      <c r="E61" s="117"/>
    </row>
    <row r="62" ht="18.0" customHeight="1">
      <c r="A62" s="117"/>
      <c r="B62" s="120" t="s">
        <v>93</v>
      </c>
      <c r="C62" s="121">
        <v>1000.0</v>
      </c>
      <c r="D62" s="129">
        <v>0.0</v>
      </c>
      <c r="E62" s="117"/>
    </row>
    <row r="63" ht="18.0" customHeight="1">
      <c r="A63" s="117"/>
      <c r="B63" s="120" t="s">
        <v>94</v>
      </c>
      <c r="C63" s="122">
        <v>1200.0</v>
      </c>
      <c r="D63" s="129">
        <v>0.0</v>
      </c>
      <c r="E63" s="117"/>
    </row>
    <row r="64" ht="18.0" customHeight="1">
      <c r="A64" s="117"/>
      <c r="B64" s="123"/>
      <c r="C64" s="124"/>
      <c r="D64" s="124"/>
      <c r="E64" s="117"/>
    </row>
    <row r="65" ht="18.0" customHeight="1">
      <c r="A65" s="87"/>
      <c r="B65" s="125" t="s">
        <v>78</v>
      </c>
      <c r="C65" s="125" t="s">
        <v>79</v>
      </c>
      <c r="D65" s="125" t="s">
        <v>80</v>
      </c>
      <c r="E65" s="87"/>
    </row>
    <row r="66" ht="18.0" customHeight="1">
      <c r="A66" s="126"/>
      <c r="B66" s="127">
        <f>'Budget estimator'!$C$17</f>
        <v>2000</v>
      </c>
      <c r="C66" s="127">
        <f>sum(C62:C64)</f>
        <v>2200</v>
      </c>
      <c r="D66" s="128">
        <f>SUM(D62:D64)</f>
        <v>0</v>
      </c>
      <c r="E66" s="126"/>
    </row>
    <row r="67" ht="30.0" customHeight="1">
      <c r="A67" s="87"/>
      <c r="B67" s="130"/>
      <c r="C67" s="87"/>
      <c r="D67" s="87"/>
      <c r="E67" s="87"/>
    </row>
    <row r="68" ht="18.0" customHeight="1">
      <c r="A68" s="117"/>
      <c r="B68" s="118" t="str">
        <f>'Budget estimator'!$B$18</f>
        <v>Decoration</v>
      </c>
      <c r="C68" s="119" t="s">
        <v>75</v>
      </c>
      <c r="D68" s="119" t="s">
        <v>53</v>
      </c>
      <c r="E68" s="117"/>
    </row>
    <row r="69" ht="18.0" customHeight="1">
      <c r="A69" s="117"/>
      <c r="B69" s="120" t="s">
        <v>95</v>
      </c>
      <c r="C69" s="121">
        <v>0.0</v>
      </c>
      <c r="D69" s="121">
        <v>0.0</v>
      </c>
      <c r="E69" s="117"/>
    </row>
    <row r="70" ht="18.0" customHeight="1">
      <c r="A70" s="117"/>
      <c r="B70" s="123"/>
      <c r="C70" s="124"/>
      <c r="D70" s="124"/>
      <c r="E70" s="117"/>
    </row>
    <row r="71" ht="18.0" customHeight="1">
      <c r="A71" s="87"/>
      <c r="B71" s="125" t="s">
        <v>78</v>
      </c>
      <c r="C71" s="125" t="s">
        <v>79</v>
      </c>
      <c r="D71" s="125" t="s">
        <v>80</v>
      </c>
      <c r="E71" s="87"/>
    </row>
    <row r="72" ht="18.0" customHeight="1">
      <c r="A72" s="126"/>
      <c r="B72" s="127">
        <f>'Budget estimator'!$C$18</f>
        <v>500</v>
      </c>
      <c r="C72" s="127">
        <f t="shared" ref="C72:D72" si="8">sum(C69:C70)</f>
        <v>0</v>
      </c>
      <c r="D72" s="128">
        <f t="shared" si="8"/>
        <v>0</v>
      </c>
      <c r="E72" s="126"/>
    </row>
    <row r="73" ht="30.0" customHeight="1">
      <c r="A73" s="87"/>
      <c r="B73" s="87"/>
      <c r="C73" s="87"/>
      <c r="D73" s="87"/>
      <c r="E73" s="87"/>
    </row>
    <row r="74" ht="18.0" customHeight="1">
      <c r="A74" s="117"/>
      <c r="B74" s="118" t="str">
        <f>'Budget estimator'!$B$19</f>
        <v>Cooker &amp; Hood </v>
      </c>
      <c r="C74" s="119" t="s">
        <v>75</v>
      </c>
      <c r="D74" s="119" t="s">
        <v>53</v>
      </c>
      <c r="E74" s="117"/>
    </row>
    <row r="75" ht="18.0" customHeight="1">
      <c r="A75" s="117"/>
      <c r="B75" s="120" t="s">
        <v>96</v>
      </c>
      <c r="C75" s="121">
        <v>7000.0</v>
      </c>
      <c r="D75" s="129">
        <v>0.0</v>
      </c>
      <c r="E75" s="117"/>
    </row>
    <row r="76" ht="18.0" customHeight="1">
      <c r="A76" s="117"/>
      <c r="B76" s="120" t="s">
        <v>97</v>
      </c>
      <c r="C76" s="121">
        <v>1500.0</v>
      </c>
      <c r="D76" s="129">
        <v>0.0</v>
      </c>
      <c r="E76" s="117"/>
    </row>
    <row r="77" ht="18.0" customHeight="1">
      <c r="A77" s="117"/>
      <c r="B77" s="123"/>
      <c r="C77" s="124"/>
      <c r="D77" s="124"/>
      <c r="E77" s="117"/>
    </row>
    <row r="78" ht="18.0" customHeight="1">
      <c r="A78" s="87"/>
      <c r="B78" s="125" t="s">
        <v>78</v>
      </c>
      <c r="C78" s="125" t="s">
        <v>79</v>
      </c>
      <c r="D78" s="125" t="s">
        <v>80</v>
      </c>
      <c r="E78" s="87"/>
    </row>
    <row r="79" ht="18.0" customHeight="1">
      <c r="A79" s="126"/>
      <c r="B79" s="127">
        <f>'Budget estimator'!$C$19</f>
        <v>8500</v>
      </c>
      <c r="C79" s="127">
        <f t="shared" ref="C79:D79" si="9">sum(C75:C77)</f>
        <v>8500</v>
      </c>
      <c r="D79" s="128">
        <f t="shared" si="9"/>
        <v>0</v>
      </c>
      <c r="E79" s="126"/>
    </row>
    <row r="80" ht="30.0" customHeight="1">
      <c r="A80" s="87"/>
      <c r="B80" s="87"/>
      <c r="C80" s="87"/>
      <c r="D80" s="87"/>
      <c r="E80" s="87"/>
    </row>
    <row r="81" ht="18.0" customHeight="1">
      <c r="A81" s="117"/>
      <c r="B81" s="118" t="str">
        <f>'Budget estimator'!$B$20</f>
        <v>Entertainment</v>
      </c>
      <c r="C81" s="119" t="s">
        <v>75</v>
      </c>
      <c r="D81" s="119" t="s">
        <v>53</v>
      </c>
      <c r="E81" s="117"/>
    </row>
    <row r="82" ht="18.0" customHeight="1">
      <c r="A82" s="117"/>
      <c r="B82" s="120" t="s">
        <v>98</v>
      </c>
      <c r="C82" s="121">
        <v>1500.0</v>
      </c>
      <c r="D82" s="129">
        <v>0.0</v>
      </c>
      <c r="E82" s="117"/>
    </row>
    <row r="83" ht="18.0" customHeight="1">
      <c r="A83" s="117"/>
      <c r="B83" s="120" t="s">
        <v>99</v>
      </c>
      <c r="C83" s="121">
        <v>1250.0</v>
      </c>
      <c r="D83" s="129">
        <v>0.0</v>
      </c>
      <c r="E83" s="117"/>
    </row>
    <row r="84" ht="18.0" customHeight="1">
      <c r="A84" s="117"/>
      <c r="B84" s="120" t="s">
        <v>100</v>
      </c>
      <c r="C84" s="121">
        <v>250.0</v>
      </c>
      <c r="D84" s="129">
        <v>0.0</v>
      </c>
      <c r="E84" s="117"/>
    </row>
    <row r="85" ht="18.0" customHeight="1">
      <c r="A85" s="117"/>
      <c r="B85" s="123"/>
      <c r="C85" s="124"/>
      <c r="D85" s="124"/>
      <c r="E85" s="117"/>
    </row>
    <row r="86" ht="18.0" customHeight="1">
      <c r="A86" s="87"/>
      <c r="B86" s="125" t="s">
        <v>78</v>
      </c>
      <c r="C86" s="125" t="s">
        <v>79</v>
      </c>
      <c r="D86" s="125" t="s">
        <v>80</v>
      </c>
      <c r="E86" s="87"/>
    </row>
    <row r="87" ht="18.0" customHeight="1">
      <c r="A87" s="126"/>
      <c r="B87" s="127">
        <f>'Budget estimator'!$C$20</f>
        <v>3000</v>
      </c>
      <c r="C87" s="127">
        <f t="shared" ref="C87:D87" si="10">sum(C82:C85)</f>
        <v>3000</v>
      </c>
      <c r="D87" s="128">
        <f t="shared" si="10"/>
        <v>0</v>
      </c>
      <c r="E87" s="126"/>
    </row>
    <row r="88" ht="30.0" customHeight="1">
      <c r="A88" s="87"/>
      <c r="B88" s="87"/>
      <c r="C88" s="131"/>
      <c r="D88" s="131"/>
      <c r="E88" s="87"/>
    </row>
    <row r="89" ht="18.0" customHeight="1">
      <c r="A89" s="117"/>
      <c r="B89" s="118" t="str">
        <f>'Budget estimator'!$B$21</f>
        <v>Toilet Set</v>
      </c>
      <c r="C89" s="119" t="s">
        <v>75</v>
      </c>
      <c r="D89" s="119" t="s">
        <v>53</v>
      </c>
      <c r="E89" s="117"/>
    </row>
    <row r="90" ht="18.0" customHeight="1">
      <c r="A90" s="117"/>
      <c r="B90" s="120" t="s">
        <v>101</v>
      </c>
      <c r="C90" s="121">
        <v>250.0</v>
      </c>
      <c r="D90" s="129">
        <v>0.0</v>
      </c>
      <c r="E90" s="117"/>
    </row>
    <row r="91" ht="18.0" customHeight="1">
      <c r="A91" s="117"/>
      <c r="B91" s="120" t="s">
        <v>102</v>
      </c>
      <c r="C91" s="121">
        <v>1500.0</v>
      </c>
      <c r="D91" s="129">
        <v>0.0</v>
      </c>
      <c r="E91" s="117"/>
    </row>
    <row r="92" ht="18.0" customHeight="1">
      <c r="A92" s="117"/>
      <c r="B92" s="123"/>
      <c r="C92" s="124"/>
      <c r="D92" s="124"/>
      <c r="E92" s="117"/>
    </row>
    <row r="93" ht="18.0" customHeight="1">
      <c r="A93" s="87"/>
      <c r="B93" s="125" t="s">
        <v>78</v>
      </c>
      <c r="C93" s="125" t="s">
        <v>79</v>
      </c>
      <c r="D93" s="125" t="s">
        <v>80</v>
      </c>
      <c r="E93" s="87"/>
    </row>
    <row r="94" ht="18.0" customHeight="1">
      <c r="A94" s="126"/>
      <c r="B94" s="127">
        <f>'Budget estimator'!$C$21</f>
        <v>1750</v>
      </c>
      <c r="C94" s="127">
        <f t="shared" ref="C94:D94" si="11">sum(C90:C92)</f>
        <v>1750</v>
      </c>
      <c r="D94" s="128">
        <f t="shared" si="11"/>
        <v>0</v>
      </c>
      <c r="E94" s="126"/>
    </row>
    <row r="95" ht="30.0" customHeight="1">
      <c r="A95" s="87"/>
      <c r="B95" s="87"/>
      <c r="C95" s="87"/>
      <c r="D95" s="87"/>
      <c r="E95" s="87"/>
    </row>
    <row r="96" ht="18.0" customHeight="1">
      <c r="A96" s="117"/>
      <c r="B96" s="118" t="str">
        <f>'Budget estimator'!$B$22</f>
        <v>Misc</v>
      </c>
      <c r="C96" s="119" t="s">
        <v>75</v>
      </c>
      <c r="D96" s="119" t="s">
        <v>53</v>
      </c>
      <c r="E96" s="117"/>
    </row>
    <row r="97" ht="18.0" customHeight="1">
      <c r="A97" s="117"/>
      <c r="B97" s="120" t="s">
        <v>103</v>
      </c>
      <c r="C97" s="122">
        <v>500.0</v>
      </c>
      <c r="D97" s="129">
        <v>0.0</v>
      </c>
      <c r="E97" s="117"/>
    </row>
    <row r="98" ht="18.0" customHeight="1">
      <c r="A98" s="117"/>
      <c r="B98" s="117" t="s">
        <v>104</v>
      </c>
      <c r="C98" s="122">
        <v>750.0</v>
      </c>
      <c r="D98" s="129">
        <v>0.0</v>
      </c>
      <c r="E98" s="117"/>
    </row>
    <row r="99" ht="18.0" customHeight="1">
      <c r="A99" s="117"/>
      <c r="B99" s="123"/>
      <c r="C99" s="124"/>
      <c r="D99" s="124"/>
      <c r="E99" s="117"/>
    </row>
    <row r="100" ht="18.0" customHeight="1">
      <c r="A100" s="87"/>
      <c r="B100" s="125" t="s">
        <v>78</v>
      </c>
      <c r="C100" s="125" t="s">
        <v>79</v>
      </c>
      <c r="D100" s="125" t="s">
        <v>80</v>
      </c>
      <c r="E100" s="87"/>
    </row>
    <row r="101" ht="18.0" customHeight="1">
      <c r="A101" s="126"/>
      <c r="B101" s="127">
        <f>'Budget estimator'!$C$22</f>
        <v>1250</v>
      </c>
      <c r="C101" s="127">
        <f t="shared" ref="C101:D101" si="12">sum(C97:C99)</f>
        <v>1250</v>
      </c>
      <c r="D101" s="128">
        <f t="shared" si="12"/>
        <v>0</v>
      </c>
      <c r="E101" s="126"/>
    </row>
    <row r="102" ht="30.0" customHeight="1">
      <c r="A102" s="87"/>
      <c r="B102" s="87"/>
      <c r="C102" s="87"/>
      <c r="D102" s="87"/>
      <c r="E102" s="87"/>
    </row>
  </sheetData>
  <mergeCells count="2">
    <mergeCell ref="B2:C2"/>
    <mergeCell ref="B3:D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C27B0"/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19.75"/>
    <col customWidth="1" min="3" max="3" width="11.75"/>
    <col customWidth="1" min="4" max="4" width="21.0"/>
    <col customWidth="1" min="5" max="5" width="13.25"/>
    <col customWidth="1" min="6" max="6" width="12.25"/>
    <col customWidth="1" min="7" max="7" width="9.25"/>
    <col customWidth="1" min="8" max="8" width="12.38"/>
    <col customWidth="1" min="9" max="9" width="20.38"/>
    <col customWidth="1" min="10" max="10" width="5.13"/>
  </cols>
  <sheetData>
    <row r="1" ht="6.0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</row>
    <row r="2" ht="66.0" customHeight="1">
      <c r="A2" s="133"/>
      <c r="B2" s="134" t="s">
        <v>105</v>
      </c>
      <c r="D2" s="135"/>
      <c r="E2" s="135"/>
      <c r="F2" s="135"/>
      <c r="G2" s="135"/>
      <c r="H2" s="135"/>
      <c r="I2" s="135"/>
      <c r="J2" s="133"/>
    </row>
    <row r="3" ht="12.0" customHeight="1">
      <c r="A3" s="136"/>
      <c r="B3" s="137"/>
      <c r="C3" s="137"/>
      <c r="D3" s="137"/>
      <c r="E3" s="137"/>
      <c r="F3" s="137"/>
      <c r="G3" s="137"/>
      <c r="H3" s="137"/>
      <c r="I3" s="137"/>
      <c r="J3" s="136"/>
    </row>
    <row r="4" ht="12.0" customHeight="1">
      <c r="A4" s="138"/>
      <c r="B4" s="139"/>
      <c r="C4" s="139"/>
      <c r="D4" s="139"/>
      <c r="E4" s="139"/>
      <c r="F4" s="139"/>
      <c r="G4" s="139"/>
      <c r="H4" s="139"/>
      <c r="I4" s="139"/>
      <c r="J4" s="138"/>
    </row>
    <row r="5" ht="24.0" customHeight="1">
      <c r="A5" s="140"/>
      <c r="B5" s="141" t="s">
        <v>32</v>
      </c>
      <c r="C5" s="141" t="s">
        <v>106</v>
      </c>
      <c r="D5" s="141" t="s">
        <v>35</v>
      </c>
      <c r="E5" s="141" t="s">
        <v>36</v>
      </c>
      <c r="F5" s="142" t="s">
        <v>107</v>
      </c>
      <c r="G5" s="142" t="s">
        <v>108</v>
      </c>
      <c r="H5" s="141" t="s">
        <v>109</v>
      </c>
      <c r="I5" s="143" t="s">
        <v>5</v>
      </c>
      <c r="J5" s="140"/>
    </row>
    <row r="6" ht="21.0" customHeight="1">
      <c r="A6" s="144"/>
      <c r="B6" s="145" t="s">
        <v>110</v>
      </c>
      <c r="C6" s="43" t="s">
        <v>40</v>
      </c>
      <c r="D6" s="43" t="s">
        <v>41</v>
      </c>
      <c r="E6" s="146" t="s">
        <v>111</v>
      </c>
      <c r="F6" s="147">
        <v>200.0</v>
      </c>
      <c r="G6" s="147">
        <v>20.0</v>
      </c>
      <c r="H6" s="148">
        <f t="shared" ref="H6:H17" si="1">sum(F6:G6)</f>
        <v>220</v>
      </c>
      <c r="I6" s="149"/>
      <c r="J6" s="150"/>
    </row>
    <row r="7" ht="21.0" customHeight="1">
      <c r="A7" s="144"/>
      <c r="B7" s="151"/>
      <c r="C7" s="152"/>
      <c r="D7" s="152"/>
      <c r="E7" s="152"/>
      <c r="F7" s="153"/>
      <c r="G7" s="153"/>
      <c r="H7" s="154">
        <f t="shared" si="1"/>
        <v>0</v>
      </c>
      <c r="I7" s="155"/>
      <c r="J7" s="150"/>
    </row>
    <row r="8" ht="21.0" customHeight="1">
      <c r="A8" s="144"/>
      <c r="B8" s="145"/>
      <c r="C8" s="156"/>
      <c r="D8" s="156"/>
      <c r="E8" s="157"/>
      <c r="F8" s="147"/>
      <c r="G8" s="147"/>
      <c r="H8" s="148">
        <f t="shared" si="1"/>
        <v>0</v>
      </c>
      <c r="I8" s="158"/>
      <c r="J8" s="150"/>
    </row>
    <row r="9" ht="21.0" customHeight="1">
      <c r="A9" s="144"/>
      <c r="B9" s="151"/>
      <c r="C9" s="152"/>
      <c r="D9" s="159"/>
      <c r="E9" s="159"/>
      <c r="F9" s="153"/>
      <c r="G9" s="160"/>
      <c r="H9" s="154">
        <f t="shared" si="1"/>
        <v>0</v>
      </c>
      <c r="I9" s="161"/>
      <c r="J9" s="150"/>
    </row>
    <row r="10" ht="21.0" customHeight="1">
      <c r="A10" s="144"/>
      <c r="B10" s="145"/>
      <c r="C10" s="156"/>
      <c r="D10" s="157"/>
      <c r="E10" s="157"/>
      <c r="F10" s="147"/>
      <c r="G10" s="147"/>
      <c r="H10" s="148">
        <f t="shared" si="1"/>
        <v>0</v>
      </c>
      <c r="I10" s="158"/>
      <c r="J10" s="150"/>
    </row>
    <row r="11" ht="21.0" customHeight="1">
      <c r="A11" s="144"/>
      <c r="B11" s="151"/>
      <c r="C11" s="152"/>
      <c r="D11" s="159"/>
      <c r="E11" s="159"/>
      <c r="F11" s="153"/>
      <c r="G11" s="153"/>
      <c r="H11" s="154">
        <f t="shared" si="1"/>
        <v>0</v>
      </c>
      <c r="I11" s="155"/>
      <c r="J11" s="150"/>
    </row>
    <row r="12" ht="21.0" customHeight="1">
      <c r="A12" s="144"/>
      <c r="B12" s="145"/>
      <c r="C12" s="162"/>
      <c r="D12" s="157"/>
      <c r="E12" s="157"/>
      <c r="F12" s="163"/>
      <c r="G12" s="163"/>
      <c r="H12" s="148">
        <f t="shared" si="1"/>
        <v>0</v>
      </c>
      <c r="I12" s="158"/>
      <c r="J12" s="150"/>
    </row>
    <row r="13" ht="21.0" customHeight="1">
      <c r="A13" s="144"/>
      <c r="B13" s="151"/>
      <c r="C13" s="164"/>
      <c r="D13" s="159"/>
      <c r="E13" s="159"/>
      <c r="F13" s="160"/>
      <c r="G13" s="160"/>
      <c r="H13" s="154">
        <f t="shared" si="1"/>
        <v>0</v>
      </c>
      <c r="I13" s="161"/>
      <c r="J13" s="150"/>
    </row>
    <row r="14" ht="21.0" customHeight="1">
      <c r="A14" s="144"/>
      <c r="B14" s="165"/>
      <c r="C14" s="166"/>
      <c r="D14" s="157"/>
      <c r="E14" s="157"/>
      <c r="F14" s="163"/>
      <c r="G14" s="163"/>
      <c r="H14" s="148">
        <f t="shared" si="1"/>
        <v>0</v>
      </c>
      <c r="I14" s="158"/>
      <c r="J14" s="150"/>
    </row>
    <row r="15" ht="21.0" customHeight="1">
      <c r="A15" s="144"/>
      <c r="B15" s="167"/>
      <c r="C15" s="168"/>
      <c r="D15" s="159"/>
      <c r="E15" s="159"/>
      <c r="F15" s="160"/>
      <c r="G15" s="160"/>
      <c r="H15" s="154">
        <f t="shared" si="1"/>
        <v>0</v>
      </c>
      <c r="I15" s="161"/>
      <c r="J15" s="150"/>
    </row>
    <row r="16" ht="21.0" customHeight="1">
      <c r="A16" s="144"/>
      <c r="B16" s="165"/>
      <c r="C16" s="166"/>
      <c r="D16" s="157"/>
      <c r="E16" s="157"/>
      <c r="F16" s="163"/>
      <c r="G16" s="163"/>
      <c r="H16" s="148">
        <f t="shared" si="1"/>
        <v>0</v>
      </c>
      <c r="I16" s="158"/>
      <c r="J16" s="150"/>
    </row>
    <row r="17" ht="21.0" customHeight="1">
      <c r="A17" s="144"/>
      <c r="B17" s="167"/>
      <c r="C17" s="168"/>
      <c r="D17" s="159"/>
      <c r="E17" s="159"/>
      <c r="F17" s="160"/>
      <c r="G17" s="160"/>
      <c r="H17" s="154">
        <f t="shared" si="1"/>
        <v>0</v>
      </c>
      <c r="I17" s="161"/>
      <c r="J17" s="150"/>
    </row>
  </sheetData>
  <mergeCells count="1">
    <mergeCell ref="B2:C2"/>
  </mergeCells>
  <hyperlinks>
    <hyperlink r:id="rId1" ref="E6"/>
  </hyperlinks>
  <drawing r:id="rId2"/>
  <tableParts count="1">
    <tablePart r:id="rId4"/>
  </tableParts>
</worksheet>
</file>